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tta-hoehne\Downloads\"/>
    </mc:Choice>
  </mc:AlternateContent>
  <xr:revisionPtr revIDLastSave="0" documentId="13_ncr:1_{BD353EE8-3BEB-4D4B-B752-618EE2795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alt" sheetId="4" r:id="rId1"/>
    <sheet name="Reichtumsquoten D Ost West" sheetId="1" r:id="rId2"/>
    <sheet name="Reichtumsgrenzen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F26" i="2"/>
  <c r="D26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D13" i="2"/>
  <c r="F27" i="2"/>
  <c r="F25" i="2"/>
  <c r="F24" i="2"/>
  <c r="F23" i="2"/>
  <c r="F22" i="2"/>
  <c r="E22" i="2" l="1"/>
  <c r="E23" i="2"/>
  <c r="E24" i="2"/>
  <c r="E25" i="2"/>
  <c r="E27" i="2"/>
  <c r="D27" i="2"/>
  <c r="D25" i="2"/>
  <c r="D24" i="2"/>
  <c r="D23" i="2"/>
  <c r="D22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<sst xmlns="http://schemas.openxmlformats.org/spreadsheetml/2006/main" count="87" uniqueCount="59">
  <si>
    <t>Reichtum</t>
  </si>
  <si>
    <t>Entwicklung des relativen Einkommensreichtums (in Prozent)</t>
  </si>
  <si>
    <t xml:space="preserve">Anteil der Personen mit einem Äquivalenzeinkommen </t>
  </si>
  <si>
    <t>oberhalb der 200 %-Reichtumsgrenze</t>
  </si>
  <si>
    <t>Jahr</t>
  </si>
  <si>
    <t>Deutschland</t>
  </si>
  <si>
    <t>Ost</t>
  </si>
  <si>
    <t>West</t>
  </si>
  <si>
    <t xml:space="preserve">Daten: </t>
  </si>
  <si>
    <t xml:space="preserve">Quelle: </t>
  </si>
  <si>
    <t>www.wsi.de/verteilungsmonitor</t>
  </si>
  <si>
    <t>Kontakt:</t>
  </si>
  <si>
    <t>Stand:</t>
  </si>
  <si>
    <t>in Deutschland, Ost- und Westdeutschland, 2005–2019</t>
  </si>
  <si>
    <t>https://www.statistikportal.de/de/sbe/ergebnisse/einkommensarmut-und-verteilung/einkommensreichtum</t>
  </si>
  <si>
    <t>Dorothee-Spannagel@boeckler.de</t>
  </si>
  <si>
    <t>Mikrozensus (MZ-Kern)</t>
  </si>
  <si>
    <t>Einkommensreichtum in Deutschland</t>
  </si>
  <si>
    <t>Entwicklung der Reichtumsgrenzen bei unterschiedlichen Haushaltstypen, 2005–2019</t>
  </si>
  <si>
    <t>Angaben in Euro</t>
  </si>
  <si>
    <t>Haushaltstyp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</si>
  <si>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</si>
  <si>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</si>
  <si>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</si>
  <si>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</si>
  <si>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</si>
  <si>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</si>
  <si>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</si>
  <si>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</si>
  <si>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</si>
  <si>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</si>
  <si>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</si>
  <si>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</si>
  <si>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</si>
  <si>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</si>
  <si>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</si>
  <si>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Einpersonenhaushalt</t>
  </si>
  <si>
    <t>Alleinerziehend, 1 Kind unter 14 Jahre</t>
  </si>
  <si>
    <t>Alleinerziehend, 2 Kinder unter 14 Jahre</t>
  </si>
  <si>
    <t>Paar, 2 Kinder unter 14 Jahre</t>
  </si>
  <si>
    <t>Paar, 2 Kinder ab 14 Jahre</t>
  </si>
  <si>
    <t>Paar, keine Kinder</t>
  </si>
  <si>
    <t>2020</t>
  </si>
  <si>
    <t>Anmerkung:</t>
  </si>
  <si>
    <t>Quelle:</t>
  </si>
  <si>
    <t>Amtliche Sozialberichterstattung (https://www.statistikportal.de/de/sbe/ergebnisse/einkommen-armutsgefaehrdung-und-soziale-lebensbedingungen/armutsgefaehrdung-und-2) und eigene Berechnungen.</t>
  </si>
  <si>
    <t xml:space="preserve">Stand: </t>
  </si>
  <si>
    <t>Dorothee-Spannagel [at] boeckler.de</t>
  </si>
  <si>
    <t>2021</t>
  </si>
  <si>
    <t>Einkommensreichtum</t>
  </si>
  <si>
    <t>Oktober 2023</t>
  </si>
  <si>
    <t>2010/2011 wechselt die Hochrechnungsgrundlage, weshalb Vergleiche mit den Vorjahren nur eingeschränkt möglich sind. Die Werte für</t>
  </si>
  <si>
    <t>2020 sind aufgrund von Veränderungen bei der Datenerhebung und der Einschränkungen durch die Corona-Pandemie mit den</t>
  </si>
  <si>
    <t>umliegenden Jahren nur sehr begrenzt vergleichbar, weshalb sie in grauer Schrift gesetzt sind. Die Werte für 2022 sind Erst- und keine Endergebnisse.</t>
  </si>
  <si>
    <t>2022</t>
  </si>
  <si>
    <t>Entwicklung der Reichtumsgrenzen bei unterschiedlichen Haushaltstypen, 2020–2022</t>
  </si>
  <si>
    <t>in Deutschland, Ost- und Westdeutschland, 2020-2022</t>
  </si>
  <si>
    <t>Reichtumsquoten in Ost- und Westdeutschland, 2005–2022</t>
  </si>
  <si>
    <t>Paar, 2 Kinder ab 14 Jahre und 1 Kind unter 14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</si>
</sst>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DF0513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indent="2"/>
    </xf>
    <xf numFmtId="0" fontId="0" fillId="0" borderId="1" xfId="0" applyBorder="1" applyAlignment="1">
      <alignment horizontal="right" indent="2"/>
    </xf>
    <xf numFmtId="164" fontId="0" fillId="0" borderId="1" xfId="0" applyNumberFormat="1" applyBorder="1" applyAlignment="1">
      <alignment horizontal="right" indent="2"/>
    </xf>
    <xf numFmtId="0" fontId="3" fillId="0" borderId="1" xfId="1" applyBorder="1"/>
    <xf numFmtId="0" fontId="2" fillId="0" borderId="1" xfId="0" applyFont="1" applyBorder="1"/>
    <xf numFmtId="0" fontId="0" fillId="0" borderId="1" xfId="0" applyBorder="1"/>
    <xf numFmtId="0" fontId="3" fillId="0" borderId="1" xfId="1" applyBorder="1"/>
    <xf numFmtId="49" fontId="0" fillId="0" borderId="1" xfId="0" quotePrefix="1" applyNumberFormat="1" applyBorder="1"/>
    <xf numFmtId="0" fontId="6" fillId="0" borderId="1" xfId="1" quotePrefix="1" applyFont="1" applyBorder="1"/>
    <xf numFmtId="0" fontId="0" fillId="0" borderId="1" xfId="0" quotePrefix="1" applyBorder="1"/>
    <xf numFmtId="0" fontId="3" fillId="0" borderId="0" xfId="1"/>
    <xf numFmtId="0" fontId="9" fillId="0" borderId="1" xfId="0" applyFont="1" applyBorder="1" applyAlignment="1">
      <alignment horizontal="right" indent="2"/>
    </xf>
    <xf numFmtId="164" fontId="9" fillId="0" borderId="1" xfId="0" applyNumberFormat="1" applyFont="1" applyBorder="1" applyAlignment="1">
      <alignment horizontal="right" indent="2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1" fillId="0" borderId="1" xfId="0" applyFont="1" applyBorder="1"/>
    <xf numFmtId="0" fontId="12" fillId="0" borderId="1" xfId="1" applyFont="1" applyBorder="1"/>
    <xf numFmtId="0" fontId="13" fillId="0" borderId="1" xfId="1" applyFont="1" applyBorder="1"/>
    <xf numFmtId="22" fontId="0" fillId="0" borderId="1" xfId="0" quotePrefix="1" applyNumberFormat="1" applyBorder="1"/>
    <xf numFmtId="0" fontId="7" fillId="0" borderId="1" xfId="1" applyFont="1" applyBorder="1"/>
    <xf numFmtId="0" fontId="7" fillId="0" borderId="1" xfId="0" applyFont="1" applyBorder="1"/>
    <xf numFmtId="1" fontId="0" fillId="0" borderId="0" xfId="0" applyNumberFormat="1" applyAlignment="1">
      <alignment horizontal="right" indent="1"/>
    </xf>
    <xf numFmtId="0" fontId="0" fillId="2" borderId="0" xfId="0" applyFill="1"/>
    <xf numFmtId="0" fontId="8" fillId="0" borderId="1" xfId="1" applyFont="1" applyBorder="1"/>
    <xf numFmtId="1" fontId="9" fillId="0" borderId="0" xfId="0" applyNumberFormat="1" applyFont="1"/>
    <xf numFmtId="1" fontId="9" fillId="0" borderId="0" xfId="0" applyNumberFormat="1" applyFont="1" applyAlignment="1">
      <alignment horizontal="right"/>
    </xf>
    <xf numFmtId="0" fontId="0" fillId="0" borderId="0" xfId="0" applyBorder="1"/>
    <xf numFmtId="0" fontId="15" fillId="2" borderId="0" xfId="4" applyFont="1" applyFill="1" applyBorder="1" applyAlignment="1">
      <alignment vertical="center"/>
    </xf>
    <xf numFmtId="0" fontId="0" fillId="0" borderId="1" xfId="0" applyBorder="1"/>
    <xf numFmtId="0" fontId="11" fillId="0" borderId="1" xfId="0" applyFont="1" applyBorder="1"/>
    <xf numFmtId="0" fontId="3" fillId="0" borderId="0" xfId="1" applyBorder="1"/>
    <xf numFmtId="22" fontId="0" fillId="0" borderId="0" xfId="0" quotePrefix="1" applyNumberFormat="1" applyBorder="1"/>
    <xf numFmtId="0" fontId="7" fillId="0" borderId="0" xfId="1" applyFont="1"/>
    <xf numFmtId="0" fontId="10" fillId="0" borderId="2" xfId="0" applyFont="1" applyBorder="1" applyAlignment="1">
      <alignment horizontal="right" indent="1"/>
    </xf>
    <xf numFmtId="0" fontId="7" fillId="0" borderId="0" xfId="1" applyFont="1" applyBorder="1" applyAlignment="1">
      <alignment horizontal="left"/>
    </xf>
    <xf numFmtId="1" fontId="9" fillId="0" borderId="0" xfId="0" applyNumberFormat="1" applyFont="1" applyAlignment="1">
      <alignment horizontal="right" indent="1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2 2" xfId="3" xr:uid="{00000000-0005-0000-0000-000003000000}"/>
    <cellStyle name="Standard 9" xfId="4" xr:uid="{07867103-A9C1-4BFD-95BD-B3619AE81E9A}"/>
  </cellStyles>
  <dxfs count="36">
    <dxf>
      <numFmt numFmtId="1" formatCode="0"/>
      <alignment horizontal="right" vertical="bottom" textRotation="0" wrapText="0" indent="1" justifyLastLine="0" shrinkToFit="0" readingOrder="0"/>
    </dxf>
    <dxf>
      <alignment horizontal="right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</font>
      <alignment horizontal="righ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alignment horizontal="right" textRotation="0" wrapText="0" relativeIndent="1" justifyLastLine="0" shrinkToFit="0" readingOrder="0"/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</font>
      <alignment horizontal="righ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right" textRotation="0" wrapText="0" relativeIndent="1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right" textRotation="0" wrapText="0" relativeIndent="1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16327</xdr:colOff>
      <xdr:row>15</xdr:row>
      <xdr:rowOff>155123</xdr:rowOff>
    </xdr:from>
    <xdr:to>
      <xdr:col>2</xdr:col>
      <xdr:colOff>192857</xdr:colOff>
      <xdr:row>19</xdr:row>
      <xdr:rowOff>50348</xdr:rowOff>
    </xdr:to>
    <xdr:pic>
      <xdr:nvPicPr>
        <xdr:cNvPr id="4" name="Grafik 3" descr="\\HBS-011\WSI-Intern$\Projekte_Themen\Arbeitsmarktmonitor\x_plurale Erwerbsformen\WSI_Abbinder_RGB.jpg">
          <a:extLst>
            <a:ext uri="{FF2B5EF4-FFF2-40B4-BE49-F238E27FC236}">
              <a16:creationId xmlns:a16="http://schemas.microsoft.com/office/drawing/2014/main" id="{9BA2B4E3-B8D5-4A64-A2A7-D331D4BB38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27" y="4803323"/>
          <a:ext cx="93853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12</xdr:col>
      <xdr:colOff>331200</xdr:colOff>
      <xdr:row>7</xdr:row>
      <xdr:rowOff>8396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CBEFB2F-4CB6-4345-AE9E-BB776FB78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856075" cy="1341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30</xdr:row>
      <xdr:rowOff>171476</xdr:rowOff>
    </xdr:from>
    <xdr:to>
      <xdr:col>3</xdr:col>
      <xdr:colOff>382725</xdr:colOff>
      <xdr:row>37</xdr:row>
      <xdr:rowOff>176391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5905526"/>
          <a:ext cx="1440000" cy="1347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32</xdr:row>
      <xdr:rowOff>142875</xdr:rowOff>
    </xdr:from>
    <xdr:to>
      <xdr:col>2</xdr:col>
      <xdr:colOff>1123950</xdr:colOff>
      <xdr:row>38</xdr:row>
      <xdr:rowOff>117429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B71916A-71EF-49AB-991F-011CD716E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63"/>
        <a:stretch/>
      </xdr:blipFill>
      <xdr:spPr>
        <a:xfrm>
          <a:off x="1295400" y="6076950"/>
          <a:ext cx="1352550" cy="11175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413" displayName="Tabelle413" ref="C11:F26" totalsRowShown="0" headerRowDxfId="35" dataDxfId="34">
  <autoFilter ref="C11:F26" xr:uid="{00000000-0009-0000-0100-000001000000}"/>
  <tableColumns count="4">
    <tableColumn id="1" xr3:uid="{00000000-0010-0000-0000-000001000000}" name="Jahr" dataDxfId="33"/>
    <tableColumn id="2" xr3:uid="{00000000-0010-0000-0000-000002000000}" name="Deutschland" dataDxfId="32"/>
    <tableColumn id="3" xr3:uid="{00000000-0010-0000-0000-000003000000}" name="Ost" dataDxfId="31"/>
    <tableColumn id="4" xr3:uid="{00000000-0010-0000-0000-000004000000}" name="West" dataDxfId="3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7AE599-6729-4148-B852-BA85B824BB95}" name="Tabelle4134" displayName="Tabelle4134" ref="H11:K14" totalsRowShown="0" headerRowDxfId="29" dataDxfId="28">
  <autoFilter ref="H11:K14" xr:uid="{207AE599-6729-4148-B852-BA85B824BB95}"/>
  <tableColumns count="4">
    <tableColumn id="1" xr3:uid="{C3BDE6CD-360F-44C3-B448-A729D6CB7871}" name="Jahr" dataDxfId="27"/>
    <tableColumn id="2" xr3:uid="{C7BF9751-9B8A-4149-80A1-6C1FC0A56B5F}" name="Deutschland" dataDxfId="26"/>
    <tableColumn id="3" xr3:uid="{AF6A69AD-BDC5-4EA7-A1E6-BD9C08064BF9}" name="Ost" dataDxfId="25"/>
    <tableColumn id="4" xr3:uid="{5E46984D-5532-46D5-9944-98ED5B3485A8}" name="West" dataDxfId="24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AF1CFD-1D8E-4349-A43B-1E88FDA1F9C8}" name="Tabelle484" displayName="Tabelle484" ref="C7:R14" totalsRowShown="0" headerRowDxfId="23" dataDxfId="22">
  <autoFilter ref="C7:R14" xr:uid="{DDAF1CFD-1D8E-4349-A43B-1E88FDA1F9C8}"/>
  <tableColumns count="16">
    <tableColumn id="1" xr3:uid="{09247298-305C-40CD-9222-5C3DE94A142C}" name="Haushaltstyp" dataDxfId="21"/>
    <tableColumn id="2" xr3:uid="{8AA5E42B-68C3-42A6-BB8D-19869EE2AAAB}" name="2005" dataDxfId="20"/>
    <tableColumn id="3" xr3:uid="{E907C276-8D54-4721-A065-B82167F44F94}" name="2006" dataDxfId="19"/>
    <tableColumn id="4" xr3:uid="{00C2067D-40DA-48FC-8BD2-34D7DFB4C7AF}" name="2007" dataDxfId="18"/>
    <tableColumn id="5" xr3:uid="{ADF0E2DD-0118-4904-93E7-6EB64579749A}" name="2008" dataDxfId="17"/>
    <tableColumn id="6" xr3:uid="{9D8F7D4F-E2F1-4F8C-B6A0-8DF074CFA20F}" name="2009" dataDxfId="16"/>
    <tableColumn id="7" xr3:uid="{987676FD-B869-4D01-9106-0262B339BCE9}" name="2010" dataDxfId="15"/>
    <tableColumn id="8" xr3:uid="{EE6B412A-F5EC-45F7-80DB-E8224A78B2F6}" name="2011" dataDxfId="14"/>
    <tableColumn id="9" xr3:uid="{ADE749AD-139C-4839-936A-177C340DC5CD}" name="2012" dataDxfId="13"/>
    <tableColumn id="10" xr3:uid="{BF788454-657A-4219-A7EA-F9A68DD61658}" name="2013" dataDxfId="12"/>
    <tableColumn id="11" xr3:uid="{FFEEF63D-2B83-47D5-9EF6-A00CFEA1A426}" name="2014" dataDxfId="11"/>
    <tableColumn id="12" xr3:uid="{E4475BA0-4E13-414B-9C3F-A4554921AC43}" name="2015" dataDxfId="10"/>
    <tableColumn id="13" xr3:uid="{176B4F81-EB5B-4B15-97A9-67E295A67773}" name="2016" dataDxfId="9"/>
    <tableColumn id="14" xr3:uid="{4A48DAA6-1FB1-4ED2-BACE-16B8F539AE77}" name="2017" dataDxfId="8"/>
    <tableColumn id="15" xr3:uid="{B4B62442-81C9-46A4-946E-1604C0115688}" name="2018" dataDxfId="7"/>
    <tableColumn id="16" xr3:uid="{6F28FB98-EFD7-4C5B-8F4F-AB0EAED7B47A}" name="2019" dataDxfId="6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92AC3A-1E98-44F3-B621-9619BF6D6AE9}" name="Tabelle4842" displayName="Tabelle4842" ref="C20:F27" totalsRowShown="0" headerRowDxfId="5" dataDxfId="4">
  <autoFilter ref="C20:F27" xr:uid="{1192AC3A-1E98-44F3-B621-9619BF6D6AE9}"/>
  <tableColumns count="4">
    <tableColumn id="1" xr3:uid="{2D9F09F2-A958-4398-94F2-D1945AA43DE3}" name="Haushaltstyp" dataDxfId="3"/>
    <tableColumn id="2" xr3:uid="{1F98B8F4-DB7F-4D92-BD06-A374F1B21702}" name="2020" dataDxfId="2"/>
    <tableColumn id="3" xr3:uid="{A615416E-0602-47B2-AE76-3F3F26BA0F46}" name="2021" dataDxfId="1"/>
    <tableColumn id="4" xr3:uid="{FDFA2C2E-8FE7-4A70-8F97-E2F3528AF9D8}" name="202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rothee-spannagel@boeckler.de" TargetMode="Externa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eric-seils@boeckler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statistikportal.de/de/sbe/ergebnisse/einkommensarmut-und-verteilung/einkommensreichtum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Dorothee-Spannagel@boeckler.de" TargetMode="External"/><Relationship Id="rId1" Type="http://schemas.openxmlformats.org/officeDocument/2006/relationships/hyperlink" Target="https://www.wsi.de/de/wsi-verteilungsmonitor-14559.ht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statistikportal.de/de/sbe/ergebnisse/einkommensarmut-und-verteilung/einkommensreichtu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dorothee-spannagel@boeckler.de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D887-2C25-41CA-86D9-B78D223CFD19}">
  <dimension ref="B8:G19"/>
  <sheetViews>
    <sheetView showGridLines="0" tabSelected="1" workbookViewId="0">
      <selection activeCell="B9" sqref="B9"/>
    </sheetView>
  </sheetViews>
  <sheetFormatPr baseColWidth="10" defaultColWidth="11.42578125" defaultRowHeight="15" x14ac:dyDescent="0.25"/>
  <cols>
    <col min="1" max="16384" width="11.42578125" style="37"/>
  </cols>
  <sheetData>
    <row r="8" spans="2:3" ht="21" x14ac:dyDescent="0.25">
      <c r="B8" s="38" t="s">
        <v>49</v>
      </c>
    </row>
    <row r="11" spans="2:3" x14ac:dyDescent="0.25">
      <c r="B11" s="41"/>
      <c r="C11" s="41"/>
    </row>
    <row r="17" spans="4:7" x14ac:dyDescent="0.25">
      <c r="D17" s="45" t="s">
        <v>10</v>
      </c>
      <c r="E17" s="45"/>
      <c r="F17" s="45"/>
    </row>
    <row r="18" spans="4:7" x14ac:dyDescent="0.25">
      <c r="D18" s="37" t="s">
        <v>46</v>
      </c>
      <c r="E18" s="42" t="s">
        <v>50</v>
      </c>
    </row>
    <row r="19" spans="4:7" x14ac:dyDescent="0.25">
      <c r="D19" s="37" t="s">
        <v>11</v>
      </c>
      <c r="E19" s="45" t="s">
        <v>47</v>
      </c>
      <c r="F19" s="45"/>
      <c r="G19" s="45"/>
    </row>
  </sheetData>
  <mergeCells count="2">
    <mergeCell ref="D17:F17"/>
    <mergeCell ref="E19:G19"/>
  </mergeCells>
  <hyperlinks>
    <hyperlink ref="B11:C11" location="'Durchschnittliche Wachstumsrate'!A1" display="Durchschnittliches Wachstum der Bruttostundenlöhne der Vollzeitbeschäftigten pro Jahr nach ausgewählten Wirtschaftszweigen und Leistungsgruppen" xr:uid="{C4861E7A-6256-44A0-8A76-40A4CE5279F1}"/>
    <hyperlink ref="E19" r:id="rId1" display="eric-seils [at] boeckler.de" xr:uid="{4C4A3062-EF9A-488C-8843-8B15369E39FB}"/>
    <hyperlink ref="D17" r:id="rId2" xr:uid="{ED80276E-D291-4F8B-A7B1-4FEBF4A8EBA1}"/>
    <hyperlink ref="E19:G19" r:id="rId3" display="Dorothee-Spannagel [at] boeckler.de" xr:uid="{B521B14E-A3C0-498E-9B14-D123DEF46965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T41"/>
  <sheetViews>
    <sheetView workbookViewId="0">
      <selection activeCell="C4" sqref="C4"/>
    </sheetView>
  </sheetViews>
  <sheetFormatPr baseColWidth="10" defaultColWidth="11.42578125" defaultRowHeight="15" x14ac:dyDescent="0.25"/>
  <cols>
    <col min="1" max="2" width="11.42578125" style="2"/>
    <col min="3" max="3" width="12.85546875" style="2" customWidth="1"/>
    <col min="4" max="4" width="14.7109375" style="2" customWidth="1"/>
    <col min="5" max="6" width="11.42578125" style="2"/>
    <col min="7" max="7" width="15.7109375" style="2" bestFit="1" customWidth="1"/>
    <col min="8" max="8" width="11.42578125" style="2"/>
    <col min="9" max="9" width="16.140625" style="2" customWidth="1"/>
    <col min="10" max="16384" width="11.42578125" style="2"/>
  </cols>
  <sheetData>
    <row r="2" spans="2:11" x14ac:dyDescent="0.25">
      <c r="B2" s="1"/>
      <c r="C2" s="1" t="s">
        <v>0</v>
      </c>
    </row>
    <row r="3" spans="2:11" x14ac:dyDescent="0.25">
      <c r="B3" s="1"/>
      <c r="C3" s="1"/>
    </row>
    <row r="4" spans="2:11" x14ac:dyDescent="0.25">
      <c r="B4" s="1"/>
      <c r="C4" s="3" t="s">
        <v>57</v>
      </c>
    </row>
    <row r="5" spans="2:11" ht="15.75" x14ac:dyDescent="0.25">
      <c r="C5" s="4"/>
    </row>
    <row r="6" spans="2:11" x14ac:dyDescent="0.25">
      <c r="C6" s="3" t="s">
        <v>1</v>
      </c>
      <c r="H6" s="3" t="s">
        <v>1</v>
      </c>
      <c r="I6" s="11"/>
      <c r="J6" s="11"/>
      <c r="K6" s="11"/>
    </row>
    <row r="7" spans="2:11" x14ac:dyDescent="0.25">
      <c r="C7" s="3" t="s">
        <v>13</v>
      </c>
      <c r="H7" s="3" t="s">
        <v>56</v>
      </c>
      <c r="I7" s="11"/>
      <c r="J7" s="11"/>
      <c r="K7" s="11"/>
    </row>
    <row r="8" spans="2:11" x14ac:dyDescent="0.25">
      <c r="C8" s="5" t="s">
        <v>2</v>
      </c>
      <c r="H8" s="5" t="s">
        <v>2</v>
      </c>
      <c r="I8" s="11"/>
      <c r="J8" s="11"/>
      <c r="K8" s="11"/>
    </row>
    <row r="9" spans="2:11" x14ac:dyDescent="0.25">
      <c r="C9" s="5" t="s">
        <v>3</v>
      </c>
      <c r="H9" s="5" t="s">
        <v>3</v>
      </c>
      <c r="I9" s="11"/>
      <c r="J9" s="11"/>
      <c r="K9" s="11"/>
    </row>
    <row r="10" spans="2:11" x14ac:dyDescent="0.25">
      <c r="H10" s="11"/>
      <c r="I10" s="11"/>
      <c r="J10" s="11"/>
      <c r="K10" s="11"/>
    </row>
    <row r="11" spans="2:11" x14ac:dyDescent="0.25">
      <c r="C11" s="6" t="s">
        <v>4</v>
      </c>
      <c r="D11" s="7" t="s">
        <v>5</v>
      </c>
      <c r="E11" s="7" t="s">
        <v>6</v>
      </c>
      <c r="F11" s="7" t="s">
        <v>7</v>
      </c>
      <c r="H11" s="6" t="s">
        <v>4</v>
      </c>
      <c r="I11" s="7" t="s">
        <v>5</v>
      </c>
      <c r="J11" s="7" t="s">
        <v>6</v>
      </c>
      <c r="K11" s="7" t="s">
        <v>7</v>
      </c>
    </row>
    <row r="12" spans="2:11" x14ac:dyDescent="0.25">
      <c r="C12" s="7">
        <v>2005</v>
      </c>
      <c r="D12" s="8">
        <v>7.7</v>
      </c>
      <c r="E12" s="8">
        <v>3.9</v>
      </c>
      <c r="F12" s="8">
        <v>8.8000000000000007</v>
      </c>
      <c r="H12" s="17">
        <v>2020</v>
      </c>
      <c r="I12" s="18">
        <v>7.7</v>
      </c>
      <c r="J12" s="18">
        <v>5.0999999999999996</v>
      </c>
      <c r="K12" s="18">
        <v>8.4</v>
      </c>
    </row>
    <row r="13" spans="2:11" x14ac:dyDescent="0.25">
      <c r="C13" s="7">
        <v>2006</v>
      </c>
      <c r="D13" s="8">
        <v>7.8</v>
      </c>
      <c r="E13" s="8">
        <v>4</v>
      </c>
      <c r="F13" s="8">
        <v>8.8000000000000007</v>
      </c>
      <c r="H13" s="7">
        <v>2021</v>
      </c>
      <c r="I13" s="8">
        <v>8.1</v>
      </c>
      <c r="J13" s="8">
        <v>5.3</v>
      </c>
      <c r="K13" s="8">
        <v>8.8000000000000007</v>
      </c>
    </row>
    <row r="14" spans="2:11" x14ac:dyDescent="0.25">
      <c r="C14" s="7">
        <v>2007</v>
      </c>
      <c r="D14" s="8">
        <v>7.7</v>
      </c>
      <c r="E14" s="8">
        <v>3.8</v>
      </c>
      <c r="F14" s="8">
        <v>8.8000000000000007</v>
      </c>
      <c r="H14" s="7">
        <v>2022</v>
      </c>
      <c r="I14" s="8">
        <v>7.7</v>
      </c>
      <c r="J14" s="8">
        <v>5.0999999999999996</v>
      </c>
      <c r="K14" s="8">
        <v>8.3000000000000007</v>
      </c>
    </row>
    <row r="15" spans="2:11" x14ac:dyDescent="0.25">
      <c r="C15" s="7">
        <v>2008</v>
      </c>
      <c r="D15" s="8">
        <v>7.7</v>
      </c>
      <c r="E15" s="8">
        <v>3.8</v>
      </c>
      <c r="F15" s="8">
        <v>8.6999999999999993</v>
      </c>
      <c r="H15" s="11"/>
      <c r="I15" s="11"/>
      <c r="J15" s="11"/>
      <c r="K15" s="11"/>
    </row>
    <row r="16" spans="2:11" x14ac:dyDescent="0.25">
      <c r="C16" s="7">
        <v>2009</v>
      </c>
      <c r="D16" s="8">
        <v>7.8</v>
      </c>
      <c r="E16" s="8">
        <v>4</v>
      </c>
      <c r="F16" s="8">
        <v>8.9</v>
      </c>
    </row>
    <row r="17" spans="1:20" x14ac:dyDescent="0.25">
      <c r="C17" s="7">
        <v>2010</v>
      </c>
      <c r="D17" s="8">
        <v>8.1</v>
      </c>
      <c r="E17" s="8">
        <v>4.3</v>
      </c>
      <c r="F17" s="8">
        <v>9.1</v>
      </c>
    </row>
    <row r="18" spans="1:20" x14ac:dyDescent="0.25">
      <c r="C18" s="7">
        <v>2011</v>
      </c>
      <c r="D18" s="8">
        <v>8.1</v>
      </c>
      <c r="E18" s="8">
        <v>4.4000000000000004</v>
      </c>
      <c r="F18" s="8">
        <v>9.1</v>
      </c>
    </row>
    <row r="19" spans="1:20" x14ac:dyDescent="0.25">
      <c r="C19" s="7">
        <v>2012</v>
      </c>
      <c r="D19" s="8">
        <v>8.1</v>
      </c>
      <c r="E19" s="8">
        <v>4.3</v>
      </c>
      <c r="F19" s="8">
        <v>9.1</v>
      </c>
      <c r="H19" s="9"/>
      <c r="I19" s="9"/>
      <c r="L19" s="12"/>
    </row>
    <row r="20" spans="1:20" s="11" customFormat="1" x14ac:dyDescent="0.25">
      <c r="C20" s="7">
        <v>2013</v>
      </c>
      <c r="D20" s="8">
        <v>8.1999999999999993</v>
      </c>
      <c r="E20" s="8">
        <v>4.4000000000000004</v>
      </c>
      <c r="F20" s="8">
        <v>9.1999999999999993</v>
      </c>
      <c r="H20" s="9"/>
      <c r="I20" s="9"/>
      <c r="J20" s="2"/>
      <c r="K20" s="2"/>
    </row>
    <row r="21" spans="1:20" x14ac:dyDescent="0.25">
      <c r="C21" s="7">
        <v>2014</v>
      </c>
      <c r="D21" s="8">
        <v>8.1999999999999993</v>
      </c>
      <c r="E21" s="8">
        <v>4.4000000000000004</v>
      </c>
      <c r="F21" s="8">
        <v>9.1</v>
      </c>
      <c r="H21" s="9"/>
      <c r="I21" s="9"/>
    </row>
    <row r="22" spans="1:20" s="11" customFormat="1" x14ac:dyDescent="0.25">
      <c r="C22" s="7">
        <v>2015</v>
      </c>
      <c r="D22" s="8">
        <v>8.1999999999999993</v>
      </c>
      <c r="E22" s="8">
        <v>4.5</v>
      </c>
      <c r="F22" s="8">
        <v>9.1</v>
      </c>
      <c r="H22" s="9"/>
      <c r="I22" s="9"/>
      <c r="J22" s="2"/>
      <c r="K22" s="2"/>
    </row>
    <row r="23" spans="1:20" s="11" customFormat="1" x14ac:dyDescent="0.25">
      <c r="C23" s="7">
        <v>2016</v>
      </c>
      <c r="D23" s="8">
        <v>8.1999999999999993</v>
      </c>
      <c r="E23" s="8">
        <v>4.8</v>
      </c>
      <c r="F23" s="8">
        <v>9.1</v>
      </c>
      <c r="H23" s="9"/>
      <c r="I23" s="9"/>
      <c r="J23" s="2"/>
      <c r="K23" s="2"/>
    </row>
    <row r="24" spans="1:20" x14ac:dyDescent="0.25">
      <c r="C24" s="7">
        <v>2017</v>
      </c>
      <c r="D24" s="8">
        <v>8.1</v>
      </c>
      <c r="E24" s="8">
        <v>5.0999999999999996</v>
      </c>
      <c r="F24" s="8">
        <v>8.9</v>
      </c>
      <c r="H24" s="9"/>
      <c r="I24" s="9"/>
    </row>
    <row r="25" spans="1:20" s="11" customFormat="1" x14ac:dyDescent="0.25">
      <c r="C25" s="7">
        <v>2018</v>
      </c>
      <c r="D25" s="8">
        <v>8.1</v>
      </c>
      <c r="E25" s="8">
        <v>5</v>
      </c>
      <c r="F25" s="8">
        <v>8.9</v>
      </c>
      <c r="H25" s="2"/>
      <c r="I25" s="2"/>
      <c r="J25" s="2"/>
      <c r="K25" s="2"/>
    </row>
    <row r="26" spans="1:20" s="11" customFormat="1" x14ac:dyDescent="0.25">
      <c r="C26" s="7">
        <v>2019</v>
      </c>
      <c r="D26" s="8">
        <v>7.9</v>
      </c>
      <c r="E26" s="8">
        <v>5</v>
      </c>
      <c r="F26" s="8">
        <v>8.6</v>
      </c>
      <c r="H26" s="2"/>
      <c r="I26" s="2"/>
      <c r="J26" s="2"/>
      <c r="K26" s="2"/>
    </row>
    <row r="27" spans="1:20" x14ac:dyDescent="0.25">
      <c r="A27" s="11"/>
      <c r="B27" s="11"/>
      <c r="C27" s="11"/>
      <c r="D27" s="11"/>
      <c r="E27" s="11"/>
      <c r="F27" s="11"/>
      <c r="G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5">
      <c r="C28" s="2" t="s">
        <v>8</v>
      </c>
      <c r="D28" s="2" t="s">
        <v>16</v>
      </c>
    </row>
    <row r="29" spans="1:20" x14ac:dyDescent="0.25">
      <c r="C29" s="2" t="s">
        <v>9</v>
      </c>
      <c r="D29" s="43" t="s">
        <v>14</v>
      </c>
      <c r="E29" s="16"/>
      <c r="F29" s="16"/>
      <c r="G29" s="16"/>
    </row>
    <row r="30" spans="1:20" ht="15.75" x14ac:dyDescent="0.25">
      <c r="C30" s="40" t="s">
        <v>43</v>
      </c>
      <c r="D30" s="39" t="s">
        <v>51</v>
      </c>
    </row>
    <row r="31" spans="1:20" x14ac:dyDescent="0.25">
      <c r="C31" s="39"/>
      <c r="D31" s="39" t="s">
        <v>52</v>
      </c>
    </row>
    <row r="32" spans="1:20" s="39" customFormat="1" x14ac:dyDescent="0.25">
      <c r="D32" s="39" t="s">
        <v>53</v>
      </c>
    </row>
    <row r="33" spans="3:7" x14ac:dyDescent="0.25">
      <c r="C33" s="9"/>
      <c r="D33" s="9"/>
      <c r="E33" s="9"/>
      <c r="F33" s="30" t="s">
        <v>10</v>
      </c>
    </row>
    <row r="34" spans="3:7" x14ac:dyDescent="0.25">
      <c r="F34" s="2" t="s">
        <v>12</v>
      </c>
      <c r="G34" s="15" t="s">
        <v>50</v>
      </c>
    </row>
    <row r="35" spans="3:7" ht="15.75" x14ac:dyDescent="0.25">
      <c r="C35" s="10"/>
      <c r="D35" s="10"/>
      <c r="F35" s="2" t="s">
        <v>11</v>
      </c>
      <c r="G35" s="30" t="s">
        <v>15</v>
      </c>
    </row>
    <row r="36" spans="3:7" x14ac:dyDescent="0.25">
      <c r="C36" s="9"/>
      <c r="D36" s="9"/>
      <c r="E36" s="9"/>
      <c r="F36" s="9"/>
      <c r="G36" s="13"/>
    </row>
    <row r="37" spans="3:7" x14ac:dyDescent="0.25">
      <c r="C37" s="9"/>
      <c r="D37" s="9"/>
      <c r="E37" s="9"/>
      <c r="F37" s="12"/>
      <c r="G37" s="14"/>
    </row>
    <row r="38" spans="3:7" x14ac:dyDescent="0.25">
      <c r="C38" s="9"/>
      <c r="D38" s="9"/>
      <c r="E38" s="9"/>
      <c r="F38" s="11"/>
      <c r="G38" s="9"/>
    </row>
    <row r="39" spans="3:7" x14ac:dyDescent="0.25">
      <c r="C39" s="9"/>
      <c r="D39" s="9"/>
      <c r="E39" s="9"/>
      <c r="F39" s="11"/>
      <c r="G39" s="9"/>
    </row>
    <row r="40" spans="3:7" x14ac:dyDescent="0.25">
      <c r="C40" s="9"/>
      <c r="D40" s="9"/>
      <c r="E40" s="9"/>
      <c r="F40" s="9"/>
    </row>
    <row r="41" spans="3:7" x14ac:dyDescent="0.25">
      <c r="C41" s="9"/>
      <c r="D41" s="9"/>
      <c r="E41" s="9"/>
      <c r="F41" s="9"/>
    </row>
  </sheetData>
  <hyperlinks>
    <hyperlink ref="F33" r:id="rId1" xr:uid="{00000000-0004-0000-0000-000000000000}"/>
    <hyperlink ref="G35" r:id="rId2" xr:uid="{00000000-0004-0000-0000-000001000000}"/>
    <hyperlink ref="D29:K29" r:id="rId3" display="https://www.statistikportal.de/de/sbe/ergebnisse/einkommensarmut-und-verteilung/einkommensreichtum" xr:uid="{00000000-0004-0000-0000-000002000000}"/>
    <hyperlink ref="D29" r:id="rId4" xr:uid="{00000000-0004-0000-0000-000003000000}"/>
  </hyperlinks>
  <pageMargins left="0.7" right="0.7" top="0.78740157499999996" bottom="0.78740157499999996" header="0.3" footer="0.3"/>
  <pageSetup paperSize="9" orientation="portrait" r:id="rId5"/>
  <drawing r:id="rId6"/>
  <tableParts count="2"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7D80-2FF5-4CAC-9A19-90373DA7CBA7}">
  <sheetPr>
    <tabColor theme="7" tint="0.39997558519241921"/>
  </sheetPr>
  <dimension ref="B2:S44"/>
  <sheetViews>
    <sheetView topLeftCell="B1" workbookViewId="0">
      <selection activeCell="H22" sqref="H22"/>
    </sheetView>
  </sheetViews>
  <sheetFormatPr baseColWidth="10" defaultColWidth="11.42578125" defaultRowHeight="15" x14ac:dyDescent="0.25"/>
  <cols>
    <col min="1" max="2" width="11.42578125" style="11"/>
    <col min="3" max="3" width="56.28515625" style="11" customWidth="1"/>
    <col min="4" max="4" width="9.7109375" style="11" customWidth="1"/>
    <col min="5" max="5" width="10.42578125" style="11" customWidth="1"/>
    <col min="6" max="6" width="10.85546875" style="11" customWidth="1"/>
    <col min="7" max="16384" width="11.42578125" style="11"/>
  </cols>
  <sheetData>
    <row r="2" spans="2:18" x14ac:dyDescent="0.25">
      <c r="B2" s="1"/>
      <c r="C2" s="1" t="s">
        <v>17</v>
      </c>
    </row>
    <row r="3" spans="2:18" x14ac:dyDescent="0.25">
      <c r="B3" s="1"/>
      <c r="C3" s="1"/>
    </row>
    <row r="4" spans="2:18" x14ac:dyDescent="0.25">
      <c r="B4" s="1"/>
      <c r="C4" s="3" t="s">
        <v>18</v>
      </c>
    </row>
    <row r="5" spans="2:18" x14ac:dyDescent="0.25">
      <c r="C5" s="19" t="s">
        <v>19</v>
      </c>
    </row>
    <row r="6" spans="2:18" x14ac:dyDescent="0.25">
      <c r="C6" s="1"/>
    </row>
    <row r="7" spans="2:18" x14ac:dyDescent="0.25">
      <c r="C7" t="s">
        <v>20</v>
      </c>
      <c r="D7" s="20" t="s">
        <v>21</v>
      </c>
      <c r="E7" s="20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21" t="s">
        <v>28</v>
      </c>
      <c r="L7" s="21" t="s">
        <v>29</v>
      </c>
      <c r="M7" s="21" t="s">
        <v>30</v>
      </c>
      <c r="N7" s="21" t="s">
        <v>31</v>
      </c>
      <c r="O7" s="21" t="s">
        <v>32</v>
      </c>
      <c r="P7" s="21" t="s">
        <v>33</v>
      </c>
      <c r="Q7" s="21" t="s">
        <v>34</v>
      </c>
      <c r="R7" s="22" t="s">
        <v>35</v>
      </c>
    </row>
    <row r="8" spans="2:18" x14ac:dyDescent="0.25">
      <c r="C8" s="23" t="s">
        <v>36</v>
      </c>
      <c r="D8" s="24">
        <v>2452.2800000000002</v>
      </c>
      <c r="E8" s="24">
        <v>2487.6</v>
      </c>
      <c r="F8" s="24">
        <v>2548.1</v>
      </c>
      <c r="G8" s="25">
        <v>2622.82</v>
      </c>
      <c r="H8" s="25">
        <v>2671.64</v>
      </c>
      <c r="I8" s="25">
        <v>2754.4</v>
      </c>
      <c r="J8" s="25">
        <v>2831.24</v>
      </c>
      <c r="K8" s="25">
        <v>2901.26</v>
      </c>
      <c r="L8" s="25">
        <v>2973.32</v>
      </c>
      <c r="M8" s="25">
        <v>3056.44</v>
      </c>
      <c r="N8" s="25">
        <v>3140.36</v>
      </c>
      <c r="O8" s="25">
        <v>3229.7</v>
      </c>
      <c r="P8" s="25">
        <v>3331.48</v>
      </c>
      <c r="Q8" s="25">
        <v>3450.5</v>
      </c>
      <c r="R8" s="25">
        <v>3580.2</v>
      </c>
    </row>
    <row r="9" spans="2:18" x14ac:dyDescent="0.25">
      <c r="C9" s="23" t="s">
        <v>37</v>
      </c>
      <c r="D9" s="25">
        <f t="shared" ref="D9:Q9" si="0">(1+0.3)*D8</f>
        <v>3187.9640000000004</v>
      </c>
      <c r="E9" s="25">
        <f t="shared" si="0"/>
        <v>3233.88</v>
      </c>
      <c r="F9" s="25">
        <f t="shared" si="0"/>
        <v>3312.53</v>
      </c>
      <c r="G9" s="25">
        <f t="shared" si="0"/>
        <v>3409.6660000000002</v>
      </c>
      <c r="H9" s="25">
        <f t="shared" si="0"/>
        <v>3473.1320000000001</v>
      </c>
      <c r="I9" s="25">
        <f t="shared" si="0"/>
        <v>3580.7200000000003</v>
      </c>
      <c r="J9" s="25">
        <f t="shared" si="0"/>
        <v>3680.6119999999996</v>
      </c>
      <c r="K9" s="25">
        <f t="shared" si="0"/>
        <v>3771.6380000000004</v>
      </c>
      <c r="L9" s="25">
        <f t="shared" si="0"/>
        <v>3865.3160000000003</v>
      </c>
      <c r="M9" s="25">
        <f t="shared" si="0"/>
        <v>3973.3720000000003</v>
      </c>
      <c r="N9" s="25">
        <f t="shared" si="0"/>
        <v>4082.4680000000003</v>
      </c>
      <c r="O9" s="25">
        <f t="shared" si="0"/>
        <v>4198.6099999999997</v>
      </c>
      <c r="P9" s="25">
        <f t="shared" si="0"/>
        <v>4330.924</v>
      </c>
      <c r="Q9" s="25">
        <f t="shared" si="0"/>
        <v>4485.6500000000005</v>
      </c>
      <c r="R9" s="25">
        <f>(1+0.3)*R8</f>
        <v>4654.26</v>
      </c>
    </row>
    <row r="10" spans="2:18" x14ac:dyDescent="0.25">
      <c r="C10" s="23" t="s">
        <v>38</v>
      </c>
      <c r="D10" s="25">
        <f t="shared" ref="D10:Q10" si="1">(1+0.3+0.3)*D8</f>
        <v>3923.6480000000006</v>
      </c>
      <c r="E10" s="25">
        <f t="shared" si="1"/>
        <v>3980.16</v>
      </c>
      <c r="F10" s="25">
        <f t="shared" si="1"/>
        <v>4076.96</v>
      </c>
      <c r="G10" s="25">
        <f t="shared" si="1"/>
        <v>4196.5120000000006</v>
      </c>
      <c r="H10" s="25">
        <f t="shared" si="1"/>
        <v>4274.6239999999998</v>
      </c>
      <c r="I10" s="25">
        <f t="shared" si="1"/>
        <v>4407.04</v>
      </c>
      <c r="J10" s="25">
        <f t="shared" si="1"/>
        <v>4529.9839999999995</v>
      </c>
      <c r="K10" s="25">
        <f t="shared" si="1"/>
        <v>4642.0160000000005</v>
      </c>
      <c r="L10" s="25">
        <f t="shared" si="1"/>
        <v>4757.3120000000008</v>
      </c>
      <c r="M10" s="25">
        <f t="shared" si="1"/>
        <v>4890.3040000000001</v>
      </c>
      <c r="N10" s="25">
        <f t="shared" si="1"/>
        <v>5024.5760000000009</v>
      </c>
      <c r="O10" s="25">
        <f t="shared" si="1"/>
        <v>5167.5200000000004</v>
      </c>
      <c r="P10" s="25">
        <f t="shared" si="1"/>
        <v>5330.3680000000004</v>
      </c>
      <c r="Q10" s="25">
        <f t="shared" si="1"/>
        <v>5520.8</v>
      </c>
      <c r="R10" s="25">
        <f>(1+0.3+0.3)*R8</f>
        <v>5728.32</v>
      </c>
    </row>
    <row r="11" spans="2:18" x14ac:dyDescent="0.25">
      <c r="C11" s="23" t="s">
        <v>39</v>
      </c>
      <c r="D11" s="25">
        <f t="shared" ref="D11:Q11" si="2">(1+0.5+0.3+0.3)*D8</f>
        <v>5149.7880000000005</v>
      </c>
      <c r="E11" s="25">
        <f t="shared" si="2"/>
        <v>5223.96</v>
      </c>
      <c r="F11" s="25">
        <f t="shared" si="2"/>
        <v>5351.01</v>
      </c>
      <c r="G11" s="25">
        <f t="shared" si="2"/>
        <v>5507.9220000000005</v>
      </c>
      <c r="H11" s="25">
        <f t="shared" si="2"/>
        <v>5610.4440000000004</v>
      </c>
      <c r="I11" s="25">
        <f t="shared" si="2"/>
        <v>5784.2400000000007</v>
      </c>
      <c r="J11" s="25">
        <f t="shared" si="2"/>
        <v>5945.6039999999994</v>
      </c>
      <c r="K11" s="25">
        <f t="shared" si="2"/>
        <v>6092.6460000000006</v>
      </c>
      <c r="L11" s="25">
        <f t="shared" si="2"/>
        <v>6243.9720000000007</v>
      </c>
      <c r="M11" s="25">
        <f t="shared" si="2"/>
        <v>6418.5240000000003</v>
      </c>
      <c r="N11" s="25">
        <f t="shared" si="2"/>
        <v>6594.7560000000003</v>
      </c>
      <c r="O11" s="25">
        <f t="shared" si="2"/>
        <v>6782.37</v>
      </c>
      <c r="P11" s="25">
        <f t="shared" si="2"/>
        <v>6996.1080000000002</v>
      </c>
      <c r="Q11" s="25">
        <f t="shared" si="2"/>
        <v>7246.05</v>
      </c>
      <c r="R11" s="25">
        <f>(1+0.5+0.3+0.3)*R8</f>
        <v>7518.42</v>
      </c>
    </row>
    <row r="12" spans="2:18" x14ac:dyDescent="0.25">
      <c r="C12" s="23" t="s">
        <v>40</v>
      </c>
      <c r="D12" s="25">
        <f t="shared" ref="D12:Q12" si="3">(1+0.5+0.5+0.5)*D8</f>
        <v>6130.7000000000007</v>
      </c>
      <c r="E12" s="25">
        <f t="shared" si="3"/>
        <v>6219</v>
      </c>
      <c r="F12" s="25">
        <f t="shared" si="3"/>
        <v>6370.25</v>
      </c>
      <c r="G12" s="25">
        <f t="shared" si="3"/>
        <v>6557.05</v>
      </c>
      <c r="H12" s="25">
        <f t="shared" si="3"/>
        <v>6679.0999999999995</v>
      </c>
      <c r="I12" s="25">
        <f t="shared" si="3"/>
        <v>6886</v>
      </c>
      <c r="J12" s="25">
        <f t="shared" si="3"/>
        <v>7078.0999999999995</v>
      </c>
      <c r="K12" s="25">
        <f t="shared" si="3"/>
        <v>7253.1500000000005</v>
      </c>
      <c r="L12" s="25">
        <f t="shared" si="3"/>
        <v>7433.3</v>
      </c>
      <c r="M12" s="25">
        <f t="shared" si="3"/>
        <v>7641.1</v>
      </c>
      <c r="N12" s="25">
        <f t="shared" si="3"/>
        <v>7850.9000000000005</v>
      </c>
      <c r="O12" s="25">
        <f t="shared" si="3"/>
        <v>8074.25</v>
      </c>
      <c r="P12" s="25">
        <f t="shared" si="3"/>
        <v>8328.7000000000007</v>
      </c>
      <c r="Q12" s="25">
        <f t="shared" si="3"/>
        <v>8626.25</v>
      </c>
      <c r="R12" s="25">
        <f>(1+0.5+0.5+0.5)*R8</f>
        <v>8950.5</v>
      </c>
    </row>
    <row r="13" spans="2:18" x14ac:dyDescent="0.25">
      <c r="C13" s="23" t="s">
        <v>58</v>
      </c>
      <c r="D13" s="25">
        <f>(1+0.5+0.5+0.5+0.3)*D8</f>
        <v>6866.384</v>
      </c>
      <c r="E13" s="25">
        <f t="shared" ref="E13:R13" si="4">(1+0.5+0.5+0.5+0.3)*E8</f>
        <v>6965.28</v>
      </c>
      <c r="F13" s="25">
        <f t="shared" si="4"/>
        <v>7134.6799999999994</v>
      </c>
      <c r="G13" s="25">
        <f t="shared" si="4"/>
        <v>7343.8959999999997</v>
      </c>
      <c r="H13" s="25">
        <f t="shared" si="4"/>
        <v>7480.5919999999987</v>
      </c>
      <c r="I13" s="25">
        <f t="shared" si="4"/>
        <v>7712.32</v>
      </c>
      <c r="J13" s="25">
        <f t="shared" si="4"/>
        <v>7927.4719999999988</v>
      </c>
      <c r="K13" s="25">
        <f t="shared" si="4"/>
        <v>8123.5280000000002</v>
      </c>
      <c r="L13" s="25">
        <f t="shared" si="4"/>
        <v>8325.2960000000003</v>
      </c>
      <c r="M13" s="25">
        <f t="shared" si="4"/>
        <v>8558.0319999999992</v>
      </c>
      <c r="N13" s="25">
        <f t="shared" si="4"/>
        <v>8793.0079999999998</v>
      </c>
      <c r="O13" s="25">
        <f t="shared" si="4"/>
        <v>9043.159999999998</v>
      </c>
      <c r="P13" s="25">
        <f t="shared" si="4"/>
        <v>9328.1440000000002</v>
      </c>
      <c r="Q13" s="25">
        <f t="shared" si="4"/>
        <v>9661.4</v>
      </c>
      <c r="R13" s="25">
        <f t="shared" si="4"/>
        <v>10024.56</v>
      </c>
    </row>
    <row r="14" spans="2:18" x14ac:dyDescent="0.25">
      <c r="C14" s="23" t="s">
        <v>41</v>
      </c>
      <c r="D14" s="25">
        <f t="shared" ref="D14:Q14" si="5">(1+0.5)*D8</f>
        <v>3678.42</v>
      </c>
      <c r="E14" s="25">
        <f t="shared" si="5"/>
        <v>3731.3999999999996</v>
      </c>
      <c r="F14" s="25">
        <f t="shared" si="5"/>
        <v>3822.1499999999996</v>
      </c>
      <c r="G14" s="25">
        <f t="shared" si="5"/>
        <v>3934.2300000000005</v>
      </c>
      <c r="H14" s="25">
        <f t="shared" si="5"/>
        <v>4007.46</v>
      </c>
      <c r="I14" s="25">
        <f t="shared" si="5"/>
        <v>4131.6000000000004</v>
      </c>
      <c r="J14" s="25">
        <f t="shared" si="5"/>
        <v>4246.8599999999997</v>
      </c>
      <c r="K14" s="25">
        <f t="shared" si="5"/>
        <v>4351.8900000000003</v>
      </c>
      <c r="L14" s="25">
        <f t="shared" si="5"/>
        <v>4459.9800000000005</v>
      </c>
      <c r="M14" s="25">
        <f t="shared" si="5"/>
        <v>4584.66</v>
      </c>
      <c r="N14" s="25">
        <f t="shared" si="5"/>
        <v>4710.54</v>
      </c>
      <c r="O14" s="25">
        <f t="shared" si="5"/>
        <v>4844.5499999999993</v>
      </c>
      <c r="P14" s="25">
        <f t="shared" si="5"/>
        <v>4997.22</v>
      </c>
      <c r="Q14" s="25">
        <f t="shared" si="5"/>
        <v>5175.75</v>
      </c>
      <c r="R14" s="25">
        <f>(1+0.5)*R8</f>
        <v>5370.2999999999993</v>
      </c>
    </row>
    <row r="17" spans="3:6" x14ac:dyDescent="0.25">
      <c r="C17" s="3" t="s">
        <v>55</v>
      </c>
    </row>
    <row r="18" spans="3:6" x14ac:dyDescent="0.25">
      <c r="C18" s="19" t="s">
        <v>19</v>
      </c>
    </row>
    <row r="20" spans="3:6" x14ac:dyDescent="0.25">
      <c r="C20" t="s">
        <v>20</v>
      </c>
      <c r="D20" s="20" t="s">
        <v>42</v>
      </c>
      <c r="E20" s="20" t="s">
        <v>48</v>
      </c>
      <c r="F20" s="44" t="s">
        <v>54</v>
      </c>
    </row>
    <row r="21" spans="3:6" x14ac:dyDescent="0.25">
      <c r="C21" s="23" t="s">
        <v>36</v>
      </c>
      <c r="D21" s="35">
        <v>3747</v>
      </c>
      <c r="E21" s="32">
        <v>3818</v>
      </c>
      <c r="F21" s="32">
        <v>3965</v>
      </c>
    </row>
    <row r="22" spans="3:6" x14ac:dyDescent="0.25">
      <c r="C22" s="23" t="s">
        <v>37</v>
      </c>
      <c r="D22" s="36">
        <f t="shared" ref="D22:E22" si="6">(1+0.3)*D21</f>
        <v>4871.1000000000004</v>
      </c>
      <c r="E22" s="32">
        <f t="shared" si="6"/>
        <v>4963.4000000000005</v>
      </c>
      <c r="F22" s="32">
        <f t="shared" ref="F22" si="7">(1+0.3)*F21</f>
        <v>5154.5</v>
      </c>
    </row>
    <row r="23" spans="3:6" x14ac:dyDescent="0.25">
      <c r="C23" s="23" t="s">
        <v>38</v>
      </c>
      <c r="D23" s="36">
        <f t="shared" ref="D23:E23" si="8">(1+0.3+0.3)*D21</f>
        <v>5995.2000000000007</v>
      </c>
      <c r="E23" s="32">
        <f t="shared" si="8"/>
        <v>6108.8</v>
      </c>
      <c r="F23" s="32">
        <f t="shared" ref="F23" si="9">(1+0.3+0.3)*F21</f>
        <v>6344</v>
      </c>
    </row>
    <row r="24" spans="3:6" x14ac:dyDescent="0.25">
      <c r="C24" s="23" t="s">
        <v>39</v>
      </c>
      <c r="D24" s="36">
        <f t="shared" ref="D24:E24" si="10">(1+0.5+0.3+0.3)*D21</f>
        <v>7868.7000000000007</v>
      </c>
      <c r="E24" s="32">
        <f t="shared" si="10"/>
        <v>8017.8</v>
      </c>
      <c r="F24" s="32">
        <f t="shared" ref="F24" si="11">(1+0.5+0.3+0.3)*F21</f>
        <v>8326.5</v>
      </c>
    </row>
    <row r="25" spans="3:6" x14ac:dyDescent="0.25">
      <c r="C25" s="23" t="s">
        <v>40</v>
      </c>
      <c r="D25" s="36">
        <f t="shared" ref="D25:E25" si="12">(1+0.5+0.5+0.5)*D21</f>
        <v>9367.5</v>
      </c>
      <c r="E25" s="32">
        <f t="shared" si="12"/>
        <v>9545</v>
      </c>
      <c r="F25" s="32">
        <f t="shared" ref="F25" si="13">(1+0.5+0.5+0.5)*F21</f>
        <v>9912.5</v>
      </c>
    </row>
    <row r="26" spans="3:6" x14ac:dyDescent="0.25">
      <c r="C26" s="23" t="s">
        <v>58</v>
      </c>
      <c r="D26" s="36">
        <f>(1+0.5+0.5+0.5+0.3)*D21</f>
        <v>10491.599999999999</v>
      </c>
      <c r="E26" s="46">
        <f t="shared" ref="E26:F26" si="14">(1+0.5+0.5+0.5+0.3)*E21</f>
        <v>10690.4</v>
      </c>
      <c r="F26" s="46">
        <f t="shared" si="14"/>
        <v>11102</v>
      </c>
    </row>
    <row r="27" spans="3:6" x14ac:dyDescent="0.25">
      <c r="C27" s="23" t="s">
        <v>41</v>
      </c>
      <c r="D27" s="36">
        <f t="shared" ref="D27:E27" si="15">(1+0.5)*D21</f>
        <v>5620.5</v>
      </c>
      <c r="E27" s="32">
        <f t="shared" si="15"/>
        <v>5727</v>
      </c>
      <c r="F27" s="32">
        <f t="shared" ref="F27" si="16">(1+0.5)*F21</f>
        <v>5947.5</v>
      </c>
    </row>
    <row r="29" spans="3:6" ht="15.75" x14ac:dyDescent="0.25">
      <c r="C29" s="26" t="s">
        <v>43</v>
      </c>
      <c r="D29" s="39" t="s">
        <v>51</v>
      </c>
    </row>
    <row r="30" spans="3:6" x14ac:dyDescent="0.25">
      <c r="D30" s="39" t="s">
        <v>52</v>
      </c>
    </row>
    <row r="31" spans="3:6" s="39" customFormat="1" x14ac:dyDescent="0.25">
      <c r="D31" s="39" t="s">
        <v>53</v>
      </c>
    </row>
    <row r="32" spans="3:6" ht="15.75" x14ac:dyDescent="0.25">
      <c r="C32" s="26" t="s">
        <v>44</v>
      </c>
      <c r="D32" s="26" t="s">
        <v>45</v>
      </c>
    </row>
    <row r="33" spans="2:19" x14ac:dyDescent="0.25">
      <c r="C33" s="12"/>
    </row>
    <row r="34" spans="2:19" x14ac:dyDescent="0.25">
      <c r="C34" s="27"/>
      <c r="D34" s="28" t="s">
        <v>10</v>
      </c>
      <c r="E34" s="27"/>
    </row>
    <row r="35" spans="2:19" x14ac:dyDescent="0.25">
      <c r="C35" s="34"/>
      <c r="D35" s="11" t="s">
        <v>46</v>
      </c>
      <c r="E35" s="29" t="s">
        <v>50</v>
      </c>
    </row>
    <row r="36" spans="2:19" x14ac:dyDescent="0.25">
      <c r="C36" s="27"/>
      <c r="D36" s="11" t="s">
        <v>11</v>
      </c>
      <c r="E36" s="30" t="s">
        <v>47</v>
      </c>
      <c r="F36" s="31"/>
      <c r="G36" s="31"/>
    </row>
    <row r="37" spans="2:19" x14ac:dyDescent="0.25">
      <c r="C37" s="12"/>
      <c r="D37"/>
      <c r="E37"/>
      <c r="F37"/>
      <c r="G37" s="33"/>
      <c r="H37"/>
      <c r="I37"/>
      <c r="J37"/>
      <c r="K37"/>
      <c r="L37"/>
      <c r="M37"/>
      <c r="N37"/>
      <c r="O37"/>
      <c r="P37"/>
      <c r="Q37"/>
      <c r="R37"/>
      <c r="S37"/>
    </row>
    <row r="38" spans="2:19" x14ac:dyDescent="0.25">
      <c r="B38" s="12"/>
      <c r="C38" s="12"/>
      <c r="D38" s="12"/>
    </row>
    <row r="39" spans="2:19" x14ac:dyDescent="0.25">
      <c r="B39" s="27"/>
      <c r="C39" s="12"/>
      <c r="D39" s="12"/>
    </row>
    <row r="40" spans="2:19" x14ac:dyDescent="0.25">
      <c r="B40" s="27"/>
    </row>
    <row r="41" spans="2:19" x14ac:dyDescent="0.25">
      <c r="B41" s="27"/>
    </row>
    <row r="42" spans="2:19" x14ac:dyDescent="0.25">
      <c r="B42" s="12"/>
    </row>
    <row r="43" spans="2:19" x14ac:dyDescent="0.25">
      <c r="B43" s="12"/>
    </row>
    <row r="44" spans="2:19" x14ac:dyDescent="0.25">
      <c r="B44" s="12"/>
    </row>
  </sheetData>
  <phoneticPr fontId="14" type="noConversion"/>
  <hyperlinks>
    <hyperlink ref="E36" r:id="rId1" xr:uid="{BAA977F9-B473-4A4A-88CE-0538263351D8}"/>
    <hyperlink ref="D34" r:id="rId2" xr:uid="{3E2E2B90-FC6B-438F-A79B-191D8EA4B6D3}"/>
  </hyperlinks>
  <pageMargins left="0.7" right="0.7" top="0.78740157499999996" bottom="0.78740157499999996" header="0.3" footer="0.3"/>
  <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1BD079411FE49B3A320B36E16C40A" ma:contentTypeVersion="17" ma:contentTypeDescription="Create a new document." ma:contentTypeScope="" ma:versionID="d8e0d3d14abfba85c6d5c4c43251a70e">
  <xsd:schema xmlns:xsd="http://www.w3.org/2001/XMLSchema" xmlns:xs="http://www.w3.org/2001/XMLSchema" xmlns:p="http://schemas.microsoft.com/office/2006/metadata/properties" xmlns:ns2="cbe35f3d-6df8-4aee-b8db-a11309bafd66" xmlns:ns3="256fe39e-9433-4ae6-ab05-b6569aa3ca88" targetNamespace="http://schemas.microsoft.com/office/2006/metadata/properties" ma:root="true" ma:fieldsID="5335a1cbb561f78b9bc0a1e958ef663d" ns2:_="" ns3:_="">
    <xsd:import namespace="cbe35f3d-6df8-4aee-b8db-a11309bafd66"/>
    <xsd:import namespace="256fe39e-9433-4ae6-ab05-b6569aa3c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35f3d-6df8-4aee-b8db-a11309baf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fe39e-9433-4ae6-ab05-b6569aa3c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29f478-f752-4584-82d5-eb530c989b64}" ma:internalName="TaxCatchAll" ma:showField="CatchAllData" ma:web="256fe39e-9433-4ae6-ab05-b6569aa3c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35f3d-6df8-4aee-b8db-a11309bafd66">
      <Terms xmlns="http://schemas.microsoft.com/office/infopath/2007/PartnerControls"/>
    </lcf76f155ced4ddcb4097134ff3c332f>
    <TaxCatchAll xmlns="256fe39e-9433-4ae6-ab05-b6569aa3ca88" xsi:nil="true"/>
  </documentManagement>
</p:properties>
</file>

<file path=customXml/itemProps1.xml><?xml version="1.0" encoding="utf-8"?>
<ds:datastoreItem xmlns:ds="http://schemas.openxmlformats.org/officeDocument/2006/customXml" ds:itemID="{DDB7FBF7-F3A3-4B7A-9069-031A06849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35f3d-6df8-4aee-b8db-a11309bafd66"/>
    <ds:schemaRef ds:uri="256fe39e-9433-4ae6-ab05-b6569aa3c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9C1402-5B47-4221-B00D-66CC69180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79136-4029-44C2-BBCF-A96A19CB8122}">
  <ds:schemaRefs>
    <ds:schemaRef ds:uri="http://schemas.microsoft.com/office/2006/metadata/properties"/>
    <ds:schemaRef ds:uri="http://schemas.microsoft.com/office/infopath/2007/PartnerControls"/>
    <ds:schemaRef ds:uri="cbe35f3d-6df8-4aee-b8db-a11309bafd66"/>
    <ds:schemaRef ds:uri="256fe39e-9433-4ae6-ab05-b6569aa3ca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</vt:lpstr>
      <vt:lpstr>Reichtumsquoten D Ost West</vt:lpstr>
      <vt:lpstr>Reichtumsgrenzen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Höhne</dc:creator>
  <cp:lastModifiedBy>Jutta Höhne</cp:lastModifiedBy>
  <dcterms:created xsi:type="dcterms:W3CDTF">2014-09-05T14:08:43Z</dcterms:created>
  <dcterms:modified xsi:type="dcterms:W3CDTF">2025-05-22T11:29:42Z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0x010100EC11BD079411FE49B3A320B36E16C40A</vt:lpwstr>
  </property>
  <property fmtid="{D5CDD505-2E9C-101B-9397-08002B2CF9AE}" pid="3" name="MediaServiceImageTags">
    <vt:lpwstr/>
  </property>
</Properties>
</file>