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eckler365-my.sharepoint.com/personal/jutta-hoehne_boeckler_de/Documents/Tableau online/Anzahl von Tarifverträgen/Dateien für Download/"/>
    </mc:Choice>
  </mc:AlternateContent>
  <xr:revisionPtr revIDLastSave="0" documentId="8_{FA881CFB-EC64-48A8-86A0-E9AC53C803C6}" xr6:coauthVersionLast="47" xr6:coauthVersionMax="47" xr10:uidLastSave="{00000000-0000-0000-0000-000000000000}"/>
  <bookViews>
    <workbookView xWindow="22932" yWindow="1284" windowWidth="23256" windowHeight="12456" xr2:uid="{00000000-000D-0000-FFFF-FFFF00000000}"/>
  </bookViews>
  <sheets>
    <sheet name="Titel" sheetId="6" r:id="rId1"/>
    <sheet name="Insgesamt gültige TV" sheetId="7" r:id="rId2"/>
    <sheet name="Neu registrierte TV" sheetId="8" r:id="rId3"/>
  </sheets>
  <definedNames>
    <definedName name="BMASKeyIsInplace">FALSE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6" i="8" l="1"/>
  <c r="L36" i="8"/>
  <c r="F36" i="8"/>
  <c r="E36" i="8"/>
  <c r="D36" i="8"/>
  <c r="C36" i="8"/>
  <c r="L21" i="8"/>
  <c r="G21" i="8" s="1"/>
  <c r="F21" i="8"/>
  <c r="E21" i="8"/>
  <c r="D21" i="8"/>
  <c r="C21" i="8"/>
  <c r="Q20" i="8"/>
  <c r="L20" i="8"/>
  <c r="F20" i="8"/>
  <c r="E20" i="8"/>
  <c r="D20" i="8"/>
  <c r="C20" i="8"/>
  <c r="F19" i="8"/>
  <c r="E19" i="8"/>
  <c r="D19" i="8"/>
  <c r="C19" i="8"/>
  <c r="Q18" i="8"/>
  <c r="G18" i="8" s="1"/>
  <c r="L18" i="8"/>
  <c r="F18" i="8"/>
  <c r="E18" i="8"/>
  <c r="D18" i="8"/>
  <c r="C18" i="8"/>
  <c r="Q17" i="8"/>
  <c r="L17" i="8"/>
  <c r="F17" i="8"/>
  <c r="E17" i="8"/>
  <c r="D17" i="8"/>
  <c r="C17" i="8"/>
  <c r="Q16" i="8"/>
  <c r="L16" i="8"/>
  <c r="F16" i="8"/>
  <c r="E16" i="8"/>
  <c r="D16" i="8"/>
  <c r="C16" i="8"/>
  <c r="Q15" i="8"/>
  <c r="L15" i="8"/>
  <c r="F15" i="8"/>
  <c r="E15" i="8"/>
  <c r="D15" i="8"/>
  <c r="C15" i="8"/>
  <c r="Q14" i="8"/>
  <c r="G14" i="8" s="1"/>
  <c r="L14" i="8"/>
  <c r="F14" i="8"/>
  <c r="E14" i="8"/>
  <c r="D14" i="8"/>
  <c r="C14" i="8"/>
  <c r="Q13" i="8"/>
  <c r="L13" i="8"/>
  <c r="G13" i="8" s="1"/>
  <c r="F13" i="8"/>
  <c r="E13" i="8"/>
  <c r="D13" i="8"/>
  <c r="C13" i="8"/>
  <c r="Q12" i="8"/>
  <c r="L12" i="8"/>
  <c r="F12" i="8"/>
  <c r="E12" i="8"/>
  <c r="D12" i="8"/>
  <c r="C12" i="8"/>
  <c r="Q11" i="8"/>
  <c r="L11" i="8"/>
  <c r="G11" i="8" s="1"/>
  <c r="F11" i="8"/>
  <c r="E11" i="8"/>
  <c r="D11" i="8"/>
  <c r="C11" i="8"/>
  <c r="Q10" i="8"/>
  <c r="L10" i="8"/>
  <c r="F10" i="8"/>
  <c r="E10" i="8"/>
  <c r="D10" i="8"/>
  <c r="C10" i="8"/>
  <c r="Q9" i="8"/>
  <c r="L9" i="8"/>
  <c r="F9" i="8"/>
  <c r="E9" i="8"/>
  <c r="D9" i="8"/>
  <c r="C9" i="8"/>
  <c r="Q8" i="8"/>
  <c r="L8" i="8"/>
  <c r="G8" i="8" s="1"/>
  <c r="F8" i="8"/>
  <c r="E8" i="8"/>
  <c r="D8" i="8"/>
  <c r="C8" i="8"/>
  <c r="Q7" i="8"/>
  <c r="L7" i="8"/>
  <c r="G7" i="8"/>
  <c r="F7" i="8"/>
  <c r="E7" i="8"/>
  <c r="D7" i="8"/>
  <c r="C7" i="8"/>
  <c r="Q6" i="8"/>
  <c r="L6" i="8"/>
  <c r="F6" i="8"/>
  <c r="E6" i="8"/>
  <c r="D6" i="8"/>
  <c r="C6" i="8"/>
  <c r="Q36" i="7"/>
  <c r="L36" i="7"/>
  <c r="F36" i="7"/>
  <c r="E36" i="7"/>
  <c r="D36" i="7"/>
  <c r="C36" i="7"/>
  <c r="G21" i="7"/>
  <c r="F21" i="7"/>
  <c r="E21" i="7"/>
  <c r="D21" i="7"/>
  <c r="C21" i="7"/>
  <c r="G20" i="7"/>
  <c r="F20" i="7"/>
  <c r="E20" i="7"/>
  <c r="D20" i="7"/>
  <c r="C20" i="7"/>
  <c r="G19" i="7"/>
  <c r="F19" i="7"/>
  <c r="E19" i="7"/>
  <c r="D19" i="7"/>
  <c r="C19" i="7"/>
  <c r="Q18" i="7"/>
  <c r="L18" i="7"/>
  <c r="F18" i="7"/>
  <c r="E18" i="7"/>
  <c r="D18" i="7"/>
  <c r="C18" i="7"/>
  <c r="Q17" i="7"/>
  <c r="L17" i="7"/>
  <c r="G17" i="7" s="1"/>
  <c r="F17" i="7"/>
  <c r="E17" i="7"/>
  <c r="D17" i="7"/>
  <c r="C17" i="7"/>
  <c r="F16" i="7"/>
  <c r="E16" i="7"/>
  <c r="D16" i="7"/>
  <c r="C16" i="7"/>
  <c r="Q15" i="7"/>
  <c r="L15" i="7"/>
  <c r="G15" i="7" s="1"/>
  <c r="F15" i="7"/>
  <c r="E15" i="7"/>
  <c r="D15" i="7"/>
  <c r="C15" i="7"/>
  <c r="Q14" i="7"/>
  <c r="L14" i="7"/>
  <c r="G14" i="7" s="1"/>
  <c r="F14" i="7"/>
  <c r="E14" i="7"/>
  <c r="D14" i="7"/>
  <c r="C14" i="7"/>
  <c r="Q13" i="7"/>
  <c r="L13" i="7"/>
  <c r="G13" i="7" s="1"/>
  <c r="F13" i="7"/>
  <c r="E13" i="7"/>
  <c r="D13" i="7"/>
  <c r="C13" i="7"/>
  <c r="Q12" i="7"/>
  <c r="L12" i="7"/>
  <c r="G12" i="7" s="1"/>
  <c r="F12" i="7"/>
  <c r="E12" i="7"/>
  <c r="D12" i="7"/>
  <c r="C12" i="7"/>
  <c r="Q11" i="7"/>
  <c r="L11" i="7"/>
  <c r="G11" i="7" s="1"/>
  <c r="F11" i="7"/>
  <c r="E11" i="7"/>
  <c r="D11" i="7"/>
  <c r="C11" i="7"/>
  <c r="Q10" i="7"/>
  <c r="G10" i="7" s="1"/>
  <c r="L10" i="7"/>
  <c r="F10" i="7"/>
  <c r="E10" i="7"/>
  <c r="D10" i="7"/>
  <c r="C10" i="7"/>
  <c r="Q9" i="7"/>
  <c r="L9" i="7"/>
  <c r="G9" i="7" s="1"/>
  <c r="F9" i="7"/>
  <c r="E9" i="7"/>
  <c r="D9" i="7"/>
  <c r="C9" i="7"/>
  <c r="Q8" i="7"/>
  <c r="L8" i="7"/>
  <c r="G8" i="7"/>
  <c r="F8" i="7"/>
  <c r="E8" i="7"/>
  <c r="D8" i="7"/>
  <c r="C8" i="7"/>
  <c r="Q7" i="7"/>
  <c r="L7" i="7"/>
  <c r="G7" i="7" s="1"/>
  <c r="F7" i="7"/>
  <c r="E7" i="7"/>
  <c r="D7" i="7"/>
  <c r="C7" i="7"/>
  <c r="G6" i="7"/>
  <c r="F6" i="7"/>
  <c r="E6" i="7"/>
  <c r="D6" i="7"/>
  <c r="C6" i="7"/>
  <c r="G12" i="8" l="1"/>
  <c r="G6" i="8"/>
  <c r="G15" i="8"/>
  <c r="G16" i="8"/>
  <c r="G17" i="8"/>
  <c r="G19" i="8"/>
  <c r="G20" i="8"/>
  <c r="G10" i="8"/>
  <c r="G36" i="8"/>
  <c r="G9" i="8"/>
  <c r="G18" i="7"/>
  <c r="G36" i="7"/>
</calcChain>
</file>

<file path=xl/sharedStrings.xml><?xml version="1.0" encoding="utf-8"?>
<sst xmlns="http://schemas.openxmlformats.org/spreadsheetml/2006/main" count="50" uniqueCount="19">
  <si>
    <t>Quelle: Tarifregister des Bundesministeriums für Arbeit und Soziales (BMAS)</t>
  </si>
  <si>
    <t>Jahr*</t>
  </si>
  <si>
    <t>* Stand  31.12. des jeweiligen Jahres</t>
  </si>
  <si>
    <t>Insgesamt</t>
  </si>
  <si>
    <t>Mantel-TV</t>
  </si>
  <si>
    <t>Vergütungs-TV</t>
  </si>
  <si>
    <t>Zusammen</t>
  </si>
  <si>
    <t>Verbandstarifverträge</t>
  </si>
  <si>
    <t>Änderungs- &amp; Parallel-TV</t>
  </si>
  <si>
    <t>TV mit Mantel-bestimmungen</t>
  </si>
  <si>
    <t>Firmentarifverträge</t>
  </si>
  <si>
    <t>2011**</t>
  </si>
  <si>
    <t>** Durch Bereinigungseffekte im Rahmen der Digitalisierung des BMAS Tarifregisters ist der Bestand an gültgen Tarifverträgen zum Jahresende 2011 gesunken</t>
  </si>
  <si>
    <t xml:space="preserve">Quelle: </t>
  </si>
  <si>
    <t>Tarifregister des Bundesministeriums für Arbeit und Soziales (BMAS)</t>
  </si>
  <si>
    <t>Stand gültiger Tarifverträge und jährliche Neuregistrierungen</t>
  </si>
  <si>
    <t>Tarifverträge in Deutschland 1990-2024</t>
  </si>
  <si>
    <t>Insgesamt gültige Tarifverträge in Deuschland 1990-2024</t>
  </si>
  <si>
    <t>Jährlich neu registrierte Tarifverträge in Deuschland 1990-2024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</si>
</sst>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 Narrow"/>
      <family val="2"/>
    </font>
    <font>
      <b/>
      <sz val="14"/>
      <name val="Arial Narrow"/>
      <family val="2"/>
    </font>
    <font>
      <b/>
      <sz val="14"/>
      <color theme="0" tint="-0.499984740745262"/>
      <name val="Arial Narrow"/>
      <family val="2"/>
    </font>
    <font>
      <b/>
      <sz val="13.5"/>
      <name val="Arial"/>
      <family val="2"/>
    </font>
    <font>
      <b/>
      <sz val="11"/>
      <name val="Arial"/>
      <family val="2"/>
    </font>
    <font>
      <sz val="12"/>
      <name val="Arial Narrow"/>
      <family val="2"/>
    </font>
    <font>
      <sz val="11"/>
      <name val="Arial"/>
      <family val="2"/>
    </font>
    <font>
      <b/>
      <sz val="13"/>
      <name val="Arial Narrow"/>
      <family val="2"/>
    </font>
    <font>
      <sz val="11"/>
      <color rgb="FFFF0000"/>
      <name val="Calibri"/>
      <family val="2"/>
      <scheme val="minor"/>
    </font>
    <font>
      <b/>
      <sz val="13.5"/>
      <color rgb="FFFF0000"/>
      <name val="Arial"/>
      <family val="2"/>
    </font>
    <font>
      <sz val="11"/>
      <color rgb="FFFF0000"/>
      <name val="Arial Narrow"/>
      <family val="2"/>
    </font>
    <font>
      <b/>
      <sz val="13.5"/>
      <color rgb="FFFFC000"/>
      <name val="Arial"/>
      <family val="2"/>
    </font>
    <font>
      <sz val="11"/>
      <color rgb="FFFFC000"/>
      <name val="Arial Narrow"/>
      <family val="2"/>
    </font>
    <font>
      <sz val="11"/>
      <color rgb="FFFFC000"/>
      <name val="Calibri"/>
      <family val="2"/>
      <scheme val="minor"/>
    </font>
    <font>
      <b/>
      <sz val="13.5"/>
      <color rgb="FF00B050"/>
      <name val="Arial"/>
      <family val="2"/>
    </font>
    <font>
      <sz val="11"/>
      <color rgb="FF00B050"/>
      <name val="Arial Narrow"/>
      <family val="2"/>
    </font>
    <font>
      <sz val="11"/>
      <color rgb="FF00B050"/>
      <name val="Calibri"/>
      <family val="2"/>
      <scheme val="minor"/>
    </font>
    <font>
      <b/>
      <sz val="13.5"/>
      <color rgb="FF0070C0"/>
      <name val="Arial"/>
      <family val="2"/>
    </font>
    <font>
      <sz val="11"/>
      <color rgb="FF0070C0"/>
      <name val="Arial Narrow"/>
      <family val="2"/>
    </font>
    <font>
      <sz val="11"/>
      <color rgb="FF0070C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3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6"/>
      <color theme="1"/>
      <name val="Calibri"/>
      <family val="2"/>
    </font>
    <font>
      <b/>
      <sz val="16"/>
      <color rgb="FFC00000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</font>
    <font>
      <u/>
      <sz val="10"/>
      <color indexed="12"/>
      <name val="Arial"/>
      <family val="2"/>
    </font>
    <font>
      <u/>
      <sz val="11"/>
      <color rgb="FFDF0513"/>
      <name val="Calibri"/>
      <family val="2"/>
    </font>
    <font>
      <u/>
      <sz val="11"/>
      <color indexed="12"/>
      <name val="Calibri"/>
      <family val="2"/>
    </font>
    <font>
      <b/>
      <sz val="16"/>
      <color theme="3"/>
      <name val="Calibri"/>
      <family val="2"/>
    </font>
    <font>
      <sz val="12"/>
      <color theme="3"/>
      <name val="Calibri"/>
      <family val="2"/>
    </font>
    <font>
      <b/>
      <sz val="20"/>
      <color theme="3"/>
      <name val="Arial Narrow"/>
      <family val="2"/>
    </font>
    <font>
      <b/>
      <sz val="24"/>
      <color theme="3"/>
      <name val="Arial Narrow"/>
      <family val="2"/>
    </font>
    <font>
      <sz val="18"/>
      <color theme="3"/>
      <name val="Arial Narrow"/>
      <family val="2"/>
    </font>
    <font>
      <b/>
      <sz val="12"/>
      <name val="Arial Narrow"/>
      <family val="2"/>
    </font>
    <font>
      <b/>
      <sz val="18"/>
      <color theme="1"/>
      <name val="Arial Narrow"/>
      <family val="2"/>
    </font>
    <font>
      <b/>
      <sz val="1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EECE1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0" borderId="0"/>
    <xf numFmtId="0" fontId="29" fillId="0" borderId="0"/>
    <xf numFmtId="0" fontId="3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" fillId="0" borderId="0"/>
    <xf numFmtId="0" fontId="1" fillId="0" borderId="0"/>
  </cellStyleXfs>
  <cellXfs count="92">
    <xf numFmtId="0" fontId="0" fillId="0" borderId="0" xfId="0"/>
    <xf numFmtId="3" fontId="11" fillId="0" borderId="0" xfId="0" applyNumberFormat="1" applyFont="1" applyAlignment="1">
      <alignment vertical="top" wrapText="1"/>
    </xf>
    <xf numFmtId="0" fontId="25" fillId="0" borderId="0" xfId="0" applyFont="1"/>
    <xf numFmtId="3" fontId="10" fillId="0" borderId="2" xfId="0" applyNumberFormat="1" applyFont="1" applyBorder="1" applyAlignment="1">
      <alignment vertical="top" wrapText="1"/>
    </xf>
    <xf numFmtId="0" fontId="30" fillId="4" borderId="3" xfId="2" applyFont="1" applyFill="1" applyBorder="1"/>
    <xf numFmtId="0" fontId="31" fillId="4" borderId="3" xfId="2" applyFont="1" applyFill="1" applyBorder="1"/>
    <xf numFmtId="0" fontId="32" fillId="4" borderId="3" xfId="2" applyFont="1" applyFill="1" applyBorder="1"/>
    <xf numFmtId="0" fontId="33" fillId="4" borderId="5" xfId="2" applyFont="1" applyFill="1" applyBorder="1" applyAlignment="1">
      <alignment vertical="center"/>
    </xf>
    <xf numFmtId="0" fontId="33" fillId="4" borderId="6" xfId="2" applyFont="1" applyFill="1" applyBorder="1" applyAlignment="1">
      <alignment vertical="center"/>
    </xf>
    <xf numFmtId="0" fontId="34" fillId="4" borderId="3" xfId="2" applyFont="1" applyFill="1" applyBorder="1"/>
    <xf numFmtId="0" fontId="36" fillId="4" borderId="3" xfId="3" applyFont="1" applyFill="1" applyBorder="1"/>
    <xf numFmtId="0" fontId="37" fillId="4" borderId="3" xfId="3" applyFont="1" applyFill="1" applyBorder="1"/>
    <xf numFmtId="0" fontId="38" fillId="4" borderId="3" xfId="2" applyFont="1" applyFill="1" applyBorder="1"/>
    <xf numFmtId="0" fontId="39" fillId="4" borderId="3" xfId="2" applyFont="1" applyFill="1" applyBorder="1"/>
    <xf numFmtId="0" fontId="41" fillId="0" borderId="3" xfId="4" applyFont="1" applyBorder="1"/>
    <xf numFmtId="0" fontId="42" fillId="0" borderId="3" xfId="4" applyFont="1" applyBorder="1"/>
    <xf numFmtId="0" fontId="39" fillId="0" borderId="3" xfId="5" applyFont="1" applyBorder="1"/>
    <xf numFmtId="49" fontId="39" fillId="0" borderId="3" xfId="5" quotePrefix="1" applyNumberFormat="1" applyFont="1" applyBorder="1"/>
    <xf numFmtId="0" fontId="36" fillId="0" borderId="3" xfId="3" applyFont="1" applyBorder="1" applyAlignment="1" applyProtection="1"/>
    <xf numFmtId="0" fontId="43" fillId="4" borderId="5" xfId="2" applyFont="1" applyFill="1" applyBorder="1" applyAlignment="1">
      <alignment vertical="center"/>
    </xf>
    <xf numFmtId="0" fontId="44" fillId="4" borderId="3" xfId="2" applyFont="1" applyFill="1" applyBorder="1"/>
    <xf numFmtId="0" fontId="10" fillId="4" borderId="3" xfId="3" applyFont="1" applyFill="1" applyBorder="1"/>
    <xf numFmtId="0" fontId="46" fillId="4" borderId="4" xfId="2" applyFont="1" applyFill="1" applyBorder="1" applyAlignment="1">
      <alignment vertical="center"/>
    </xf>
    <xf numFmtId="0" fontId="47" fillId="4" borderId="4" xfId="2" applyFont="1" applyFill="1" applyBorder="1" applyAlignment="1">
      <alignment vertical="center"/>
    </xf>
    <xf numFmtId="0" fontId="48" fillId="4" borderId="3" xfId="3" applyFont="1" applyFill="1" applyBorder="1"/>
    <xf numFmtId="3" fontId="10" fillId="2" borderId="7" xfId="0" applyNumberFormat="1" applyFont="1" applyFill="1" applyBorder="1" applyAlignment="1">
      <alignment vertical="top" wrapText="1"/>
    </xf>
    <xf numFmtId="0" fontId="14" fillId="0" borderId="0" xfId="6" applyFont="1" applyAlignment="1">
      <alignment horizontal="left"/>
    </xf>
    <xf numFmtId="0" fontId="16" fillId="0" borderId="0" xfId="6" applyFont="1" applyAlignment="1">
      <alignment horizontal="left"/>
    </xf>
    <xf numFmtId="0" fontId="22" fillId="0" borderId="0" xfId="6" applyFont="1" applyAlignment="1">
      <alignment horizontal="left"/>
    </xf>
    <xf numFmtId="164" fontId="19" fillId="0" borderId="0" xfId="6" applyNumberFormat="1" applyFont="1" applyAlignment="1">
      <alignment horizontal="left"/>
    </xf>
    <xf numFmtId="0" fontId="8" fillId="0" borderId="0" xfId="6" applyFont="1" applyAlignment="1">
      <alignment horizontal="left"/>
    </xf>
    <xf numFmtId="0" fontId="7" fillId="0" borderId="0" xfId="6" applyFont="1" applyAlignment="1">
      <alignment horizontal="left"/>
    </xf>
    <xf numFmtId="0" fontId="19" fillId="0" borderId="0" xfId="6" applyFont="1" applyAlignment="1">
      <alignment horizontal="left"/>
    </xf>
    <xf numFmtId="0" fontId="9" fillId="0" borderId="0" xfId="6" applyFont="1" applyAlignment="1">
      <alignment horizontal="left"/>
    </xf>
    <xf numFmtId="0" fontId="6" fillId="3" borderId="0" xfId="6" applyFont="1" applyFill="1" applyAlignment="1">
      <alignment horizontal="center" vertical="center" wrapText="1"/>
    </xf>
    <xf numFmtId="0" fontId="26" fillId="0" borderId="0" xfId="6" applyFont="1"/>
    <xf numFmtId="0" fontId="12" fillId="3" borderId="1" xfId="6" applyFont="1" applyFill="1" applyBorder="1" applyAlignment="1">
      <alignment horizontal="center" vertical="center"/>
    </xf>
    <xf numFmtId="0" fontId="12" fillId="3" borderId="2" xfId="6" applyFont="1" applyFill="1" applyBorder="1" applyAlignment="1">
      <alignment horizontal="center" vertical="center" wrapText="1"/>
    </xf>
    <xf numFmtId="0" fontId="12" fillId="3" borderId="0" xfId="6" applyFont="1" applyFill="1" applyAlignment="1">
      <alignment horizontal="center" vertical="center" wrapText="1"/>
    </xf>
    <xf numFmtId="0" fontId="27" fillId="0" borderId="0" xfId="6" applyFont="1"/>
    <xf numFmtId="0" fontId="10" fillId="0" borderId="0" xfId="6" applyFont="1" applyAlignment="1">
      <alignment horizontal="center" vertical="top" wrapText="1"/>
    </xf>
    <xf numFmtId="3" fontId="10" fillId="0" borderId="2" xfId="6" applyNumberFormat="1" applyFont="1" applyBorder="1" applyAlignment="1">
      <alignment vertical="top" wrapText="1"/>
    </xf>
    <xf numFmtId="3" fontId="10" fillId="0" borderId="0" xfId="6" applyNumberFormat="1" applyFont="1" applyAlignment="1">
      <alignment vertical="top" wrapText="1"/>
    </xf>
    <xf numFmtId="3" fontId="10" fillId="0" borderId="0" xfId="0" applyNumberFormat="1" applyFont="1" applyAlignment="1">
      <alignment vertical="top" wrapText="1"/>
    </xf>
    <xf numFmtId="3" fontId="10" fillId="0" borderId="2" xfId="6" applyNumberFormat="1" applyFont="1" applyBorder="1" applyAlignment="1">
      <alignment horizontal="right" vertical="top" wrapText="1"/>
    </xf>
    <xf numFmtId="3" fontId="26" fillId="0" borderId="0" xfId="6" applyNumberFormat="1" applyFont="1"/>
    <xf numFmtId="0" fontId="10" fillId="2" borderId="0" xfId="6" applyFont="1" applyFill="1" applyAlignment="1">
      <alignment horizontal="center" vertical="top" wrapText="1"/>
    </xf>
    <xf numFmtId="3" fontId="10" fillId="2" borderId="2" xfId="6" applyNumberFormat="1" applyFont="1" applyFill="1" applyBorder="1" applyAlignment="1">
      <alignment vertical="top" wrapText="1"/>
    </xf>
    <xf numFmtId="3" fontId="10" fillId="2" borderId="0" xfId="6" applyNumberFormat="1" applyFont="1" applyFill="1" applyAlignment="1">
      <alignment vertical="top" wrapText="1"/>
    </xf>
    <xf numFmtId="3" fontId="10" fillId="2" borderId="0" xfId="6" applyNumberFormat="1" applyFont="1" applyFill="1"/>
    <xf numFmtId="3" fontId="10" fillId="2" borderId="2" xfId="6" applyNumberFormat="1" applyFont="1" applyFill="1" applyBorder="1"/>
    <xf numFmtId="3" fontId="10" fillId="0" borderId="0" xfId="6" applyNumberFormat="1" applyFont="1" applyAlignment="1">
      <alignment horizontal="right" vertical="top" wrapText="1"/>
    </xf>
    <xf numFmtId="3" fontId="10" fillId="0" borderId="0" xfId="6" applyNumberFormat="1" applyFont="1"/>
    <xf numFmtId="3" fontId="10" fillId="0" borderId="2" xfId="6" applyNumberFormat="1" applyFont="1" applyBorder="1"/>
    <xf numFmtId="0" fontId="4" fillId="0" borderId="0" xfId="6" applyFont="1"/>
    <xf numFmtId="3" fontId="10" fillId="0" borderId="0" xfId="6" applyNumberFormat="1" applyFont="1" applyAlignment="1">
      <alignment horizontal="right"/>
    </xf>
    <xf numFmtId="3" fontId="10" fillId="2" borderId="0" xfId="6" applyNumberFormat="1" applyFont="1" applyFill="1" applyAlignment="1">
      <alignment horizontal="right" vertical="top" wrapText="1"/>
    </xf>
    <xf numFmtId="3" fontId="10" fillId="0" borderId="2" xfId="6" applyNumberFormat="1" applyFont="1" applyBorder="1" applyAlignment="1">
      <alignment horizontal="right"/>
    </xf>
    <xf numFmtId="0" fontId="10" fillId="2" borderId="7" xfId="6" applyFont="1" applyFill="1" applyBorder="1" applyAlignment="1">
      <alignment horizontal="center" vertical="top" wrapText="1"/>
    </xf>
    <xf numFmtId="3" fontId="10" fillId="2" borderId="0" xfId="0" applyNumberFormat="1" applyFont="1" applyFill="1" applyAlignment="1">
      <alignment vertical="top" wrapText="1"/>
    </xf>
    <xf numFmtId="0" fontId="10" fillId="0" borderId="7" xfId="6" applyFont="1" applyBorder="1" applyAlignment="1">
      <alignment horizontal="center" vertical="top" wrapText="1"/>
    </xf>
    <xf numFmtId="3" fontId="10" fillId="0" borderId="7" xfId="0" applyNumberFormat="1" applyFont="1" applyBorder="1" applyAlignment="1">
      <alignment vertical="top" wrapText="1"/>
    </xf>
    <xf numFmtId="3" fontId="10" fillId="2" borderId="2" xfId="0" applyNumberFormat="1" applyFont="1" applyFill="1" applyBorder="1" applyAlignment="1">
      <alignment vertical="top" wrapText="1"/>
    </xf>
    <xf numFmtId="0" fontId="5" fillId="0" borderId="0" xfId="6" applyFont="1" applyAlignment="1">
      <alignment horizontal="center" vertical="top" wrapText="1"/>
    </xf>
    <xf numFmtId="0" fontId="15" fillId="0" borderId="0" xfId="6" applyFont="1"/>
    <xf numFmtId="164" fontId="17" fillId="0" borderId="0" xfId="6" applyNumberFormat="1" applyFont="1" applyAlignment="1">
      <alignment horizontal="right" vertical="top" wrapText="1" indent="1"/>
    </xf>
    <xf numFmtId="0" fontId="23" fillId="0" borderId="0" xfId="6" applyFont="1"/>
    <xf numFmtId="164" fontId="20" fillId="0" borderId="0" xfId="6" applyNumberFormat="1" applyFont="1" applyAlignment="1">
      <alignment horizontal="right" vertical="top" wrapText="1" indent="1"/>
    </xf>
    <xf numFmtId="0" fontId="5" fillId="0" borderId="0" xfId="6" applyFont="1"/>
    <xf numFmtId="0" fontId="24" fillId="0" borderId="0" xfId="6" applyFont="1"/>
    <xf numFmtId="0" fontId="20" fillId="0" borderId="0" xfId="6" applyFont="1"/>
    <xf numFmtId="0" fontId="1" fillId="0" borderId="0" xfId="6"/>
    <xf numFmtId="0" fontId="13" fillId="0" borderId="0" xfId="6" applyFont="1"/>
    <xf numFmtId="0" fontId="18" fillId="0" borderId="0" xfId="6" applyFont="1"/>
    <xf numFmtId="0" fontId="21" fillId="0" borderId="0" xfId="6" applyFont="1"/>
    <xf numFmtId="0" fontId="17" fillId="0" borderId="0" xfId="6" applyFont="1"/>
    <xf numFmtId="0" fontId="28" fillId="2" borderId="0" xfId="6" applyFont="1" applyFill="1" applyAlignment="1">
      <alignment horizontal="center" vertical="top" wrapText="1"/>
    </xf>
    <xf numFmtId="3" fontId="28" fillId="2" borderId="2" xfId="6" applyNumberFormat="1" applyFont="1" applyFill="1" applyBorder="1" applyAlignment="1">
      <alignment vertical="top" wrapText="1"/>
    </xf>
    <xf numFmtId="3" fontId="28" fillId="2" borderId="0" xfId="6" applyNumberFormat="1" applyFont="1" applyFill="1" applyAlignment="1">
      <alignment vertical="top" wrapText="1"/>
    </xf>
    <xf numFmtId="3" fontId="28" fillId="2" borderId="0" xfId="6" applyNumberFormat="1" applyFont="1" applyFill="1"/>
    <xf numFmtId="3" fontId="28" fillId="2" borderId="2" xfId="6" applyNumberFormat="1" applyFont="1" applyFill="1" applyBorder="1"/>
    <xf numFmtId="3" fontId="10" fillId="2" borderId="7" xfId="6" applyNumberFormat="1" applyFont="1" applyFill="1" applyBorder="1"/>
    <xf numFmtId="164" fontId="5" fillId="0" borderId="0" xfId="6" applyNumberFormat="1" applyFont="1" applyAlignment="1">
      <alignment horizontal="right" vertical="top" wrapText="1" indent="1"/>
    </xf>
    <xf numFmtId="0" fontId="10" fillId="0" borderId="0" xfId="6" applyFont="1" applyFill="1" applyAlignment="1">
      <alignment horizontal="center" vertical="top" wrapText="1"/>
    </xf>
    <xf numFmtId="3" fontId="10" fillId="0" borderId="0" xfId="0" applyNumberFormat="1" applyFont="1" applyFill="1" applyAlignment="1">
      <alignment vertical="top" wrapText="1"/>
    </xf>
    <xf numFmtId="0" fontId="26" fillId="0" borderId="0" xfId="6" applyFont="1" applyFill="1"/>
    <xf numFmtId="3" fontId="10" fillId="0" borderId="2" xfId="0" applyNumberFormat="1" applyFont="1" applyFill="1" applyBorder="1" applyAlignment="1">
      <alignment vertical="top" wrapText="1"/>
    </xf>
    <xf numFmtId="0" fontId="45" fillId="0" borderId="0" xfId="6" applyFont="1" applyAlignment="1">
      <alignment horizontal="left" wrapText="1"/>
    </xf>
    <xf numFmtId="0" fontId="49" fillId="3" borderId="2" xfId="6" applyFont="1" applyFill="1" applyBorder="1" applyAlignment="1">
      <alignment horizontal="center" vertical="center" wrapText="1"/>
    </xf>
    <xf numFmtId="0" fontId="49" fillId="3" borderId="0" xfId="6" applyFont="1" applyFill="1" applyAlignment="1">
      <alignment horizontal="center" vertical="center" wrapText="1"/>
    </xf>
    <xf numFmtId="0" fontId="50" fillId="3" borderId="2" xfId="6" applyFont="1" applyFill="1" applyBorder="1" applyAlignment="1">
      <alignment horizontal="center" vertical="center" wrapText="1"/>
    </xf>
    <xf numFmtId="0" fontId="50" fillId="3" borderId="0" xfId="6" applyFont="1" applyFill="1" applyAlignment="1">
      <alignment horizontal="center" vertical="center" wrapText="1"/>
    </xf>
  </cellXfs>
  <cellStyles count="7">
    <cellStyle name="Hyperlink 2" xfId="4" xr:uid="{00000000-0005-0000-0000-000000000000}"/>
    <cellStyle name="Link 2" xfId="3" xr:uid="{00000000-0005-0000-0000-000001000000}"/>
    <cellStyle name="Standard" xfId="0" builtinId="0"/>
    <cellStyle name="Standard 2" xfId="1" xr:uid="{00000000-0005-0000-0000-000003000000}"/>
    <cellStyle name="Standard 2 2" xfId="5" xr:uid="{00000000-0005-0000-0000-000004000000}"/>
    <cellStyle name="Standard 2 3" xfId="6" xr:uid="{B103F00D-8A10-4618-B7AF-B5E31E342980}"/>
    <cellStyle name="Standard 9" xfId="2" xr:uid="{00000000-0005-0000-0000-000005000000}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571500</xdr:colOff>
      <xdr:row>26</xdr:row>
      <xdr:rowOff>123825</xdr:rowOff>
    </xdr:from>
    <xdr:ext cx="1400175" cy="1317580"/>
    <xdr:pic>
      <xdr:nvPicPr>
        <xdr:cNvPr id="3" name="Grafik 2">
          <a:extLst>
            <a:ext uri="{FF2B5EF4-FFF2-40B4-BE49-F238E27FC236}">
              <a16:creationId xmlns:a16="http://schemas.microsoft.com/office/drawing/2014/main" id="{198D9537-5E8A-4E0F-B713-8B5108C89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5473065"/>
          <a:ext cx="1400175" cy="1317580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3</xdr:row>
      <xdr:rowOff>0</xdr:rowOff>
    </xdr:from>
    <xdr:to>
      <xdr:col>5</xdr:col>
      <xdr:colOff>423862</xdr:colOff>
      <xdr:row>8</xdr:row>
      <xdr:rowOff>7937</xdr:rowOff>
    </xdr:to>
    <xdr:pic>
      <xdr:nvPicPr>
        <xdr:cNvPr id="4" name="Picture 14">
          <a:extLst>
            <a:ext uri="{FF2B5EF4-FFF2-40B4-BE49-F238E27FC236}">
              <a16:creationId xmlns:a16="http://schemas.microsoft.com/office/drawing/2014/main" id="{F93DB267-5950-48D0-87A0-79141C0A3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600075"/>
          <a:ext cx="2538412" cy="1008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1013012</xdr:colOff>
      <xdr:row>41</xdr:row>
      <xdr:rowOff>117385</xdr:rowOff>
    </xdr:from>
    <xdr:to>
      <xdr:col>16</xdr:col>
      <xdr:colOff>825873</xdr:colOff>
      <xdr:row>43</xdr:row>
      <xdr:rowOff>125733</xdr:rowOff>
    </xdr:to>
    <xdr:pic>
      <xdr:nvPicPr>
        <xdr:cNvPr id="2" name="Picture 14">
          <a:extLst>
            <a:ext uri="{FF2B5EF4-FFF2-40B4-BE49-F238E27FC236}">
              <a16:creationId xmlns:a16="http://schemas.microsoft.com/office/drawing/2014/main" id="{FA670A1C-7657-4C29-94FE-A1015C561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79388" y="9144844"/>
          <a:ext cx="987238" cy="366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995083</xdr:colOff>
      <xdr:row>42</xdr:row>
      <xdr:rowOff>71718</xdr:rowOff>
    </xdr:from>
    <xdr:to>
      <xdr:col>16</xdr:col>
      <xdr:colOff>807944</xdr:colOff>
      <xdr:row>44</xdr:row>
      <xdr:rowOff>80066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8D1009ED-CD92-439C-AFB0-3EEA931DF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61459" y="9081247"/>
          <a:ext cx="987238" cy="366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13:H34"/>
  <sheetViews>
    <sheetView showGridLines="0" tabSelected="1" zoomScale="70" zoomScaleNormal="70" workbookViewId="0">
      <selection activeCell="I8" sqref="I8"/>
    </sheetView>
  </sheetViews>
  <sheetFormatPr baseColWidth="10" defaultColWidth="12.42578125" defaultRowHeight="15.75" x14ac:dyDescent="0.25"/>
  <cols>
    <col min="1" max="1" width="12.42578125" style="4"/>
    <col min="2" max="2" width="5.85546875" style="4" customWidth="1"/>
    <col min="3" max="4" width="6.7109375" style="4" customWidth="1"/>
    <col min="5" max="16384" width="12.42578125" style="4"/>
  </cols>
  <sheetData>
    <row r="13" spans="1:8" x14ac:dyDescent="0.25">
      <c r="B13" s="5"/>
    </row>
    <row r="14" spans="1:8" s="6" customFormat="1" ht="30" x14ac:dyDescent="0.35">
      <c r="B14" s="22" t="s">
        <v>16</v>
      </c>
      <c r="C14" s="19"/>
      <c r="D14" s="7"/>
      <c r="E14" s="7"/>
      <c r="F14" s="7"/>
      <c r="G14" s="7"/>
      <c r="H14" s="8"/>
    </row>
    <row r="15" spans="1:8" ht="23.25" x14ac:dyDescent="0.25">
      <c r="B15" s="23" t="s">
        <v>15</v>
      </c>
      <c r="C15" s="20"/>
    </row>
    <row r="16" spans="1:8" x14ac:dyDescent="0.25">
      <c r="A16" s="9"/>
      <c r="B16" s="5"/>
    </row>
    <row r="17" spans="1:8" x14ac:dyDescent="0.25">
      <c r="A17" s="9"/>
      <c r="B17" s="10"/>
      <c r="C17" s="11"/>
      <c r="D17" s="11"/>
      <c r="E17" s="11"/>
      <c r="F17" s="11"/>
      <c r="G17" s="11"/>
      <c r="H17" s="11"/>
    </row>
    <row r="18" spans="1:8" x14ac:dyDescent="0.25">
      <c r="A18" s="9"/>
      <c r="C18" s="9"/>
      <c r="D18" s="9"/>
      <c r="E18" s="9"/>
      <c r="F18" s="9"/>
      <c r="G18" s="9"/>
      <c r="H18" s="9"/>
    </row>
    <row r="19" spans="1:8" x14ac:dyDescent="0.25">
      <c r="A19" s="9"/>
      <c r="B19" s="10"/>
      <c r="C19" s="10"/>
      <c r="D19" s="10"/>
      <c r="E19" s="10"/>
      <c r="F19" s="10"/>
      <c r="G19" s="10"/>
      <c r="H19" s="10"/>
    </row>
    <row r="20" spans="1:8" x14ac:dyDescent="0.25">
      <c r="A20" s="9"/>
      <c r="B20" s="12"/>
      <c r="C20" s="9"/>
      <c r="D20" s="9"/>
      <c r="E20" s="9"/>
      <c r="F20" s="9"/>
      <c r="G20" s="9"/>
      <c r="H20" s="9"/>
    </row>
    <row r="21" spans="1:8" x14ac:dyDescent="0.25">
      <c r="A21" s="9"/>
      <c r="B21" s="24" t="s">
        <v>13</v>
      </c>
      <c r="C21" s="11"/>
      <c r="D21" s="11"/>
      <c r="E21" s="11"/>
      <c r="F21" s="11"/>
      <c r="G21" s="11"/>
      <c r="H21" s="11"/>
    </row>
    <row r="22" spans="1:8" x14ac:dyDescent="0.25">
      <c r="A22" s="9"/>
      <c r="B22" s="21" t="s">
        <v>14</v>
      </c>
      <c r="C22" s="11"/>
      <c r="D22" s="11"/>
      <c r="E22" s="11"/>
      <c r="F22" s="11"/>
      <c r="G22" s="11"/>
      <c r="H22" s="11"/>
    </row>
    <row r="23" spans="1:8" x14ac:dyDescent="0.25">
      <c r="A23" s="9"/>
      <c r="B23" s="12"/>
      <c r="C23" s="9"/>
      <c r="D23" s="9"/>
      <c r="E23" s="9"/>
      <c r="F23" s="9"/>
      <c r="G23" s="9"/>
      <c r="H23" s="9"/>
    </row>
    <row r="24" spans="1:8" x14ac:dyDescent="0.25">
      <c r="A24" s="9"/>
      <c r="B24" s="10"/>
      <c r="C24" s="10"/>
      <c r="D24" s="10"/>
      <c r="E24" s="10"/>
      <c r="F24" s="10"/>
      <c r="G24" s="10"/>
      <c r="H24" s="10"/>
    </row>
    <row r="25" spans="1:8" x14ac:dyDescent="0.25">
      <c r="A25" s="9"/>
      <c r="B25" s="12"/>
      <c r="C25" s="9"/>
      <c r="D25" s="9"/>
      <c r="E25" s="9"/>
      <c r="F25" s="9"/>
      <c r="G25" s="9"/>
      <c r="H25" s="9"/>
    </row>
    <row r="26" spans="1:8" x14ac:dyDescent="0.25">
      <c r="A26" s="9"/>
      <c r="B26" s="10"/>
      <c r="C26" s="11"/>
      <c r="D26" s="11"/>
      <c r="E26" s="11"/>
      <c r="F26" s="11"/>
      <c r="G26" s="11"/>
      <c r="H26" s="11"/>
    </row>
    <row r="27" spans="1:8" x14ac:dyDescent="0.25">
      <c r="A27" s="13"/>
      <c r="B27" s="9"/>
      <c r="C27" s="9"/>
      <c r="D27" s="9"/>
      <c r="E27" s="9"/>
      <c r="F27" s="9"/>
      <c r="G27" s="9"/>
      <c r="H27" s="9"/>
    </row>
    <row r="28" spans="1:8" x14ac:dyDescent="0.25">
      <c r="A28" s="13"/>
      <c r="B28" s="13"/>
      <c r="C28" s="13"/>
      <c r="D28" s="13"/>
      <c r="E28" s="13"/>
      <c r="F28" s="13"/>
      <c r="G28" s="13"/>
      <c r="H28" s="13"/>
    </row>
    <row r="29" spans="1:8" x14ac:dyDescent="0.25">
      <c r="A29" s="13"/>
      <c r="B29" s="13"/>
      <c r="C29" s="13"/>
      <c r="D29" s="13"/>
      <c r="E29" s="13"/>
      <c r="F29" s="14"/>
      <c r="G29" s="15"/>
      <c r="H29" s="13"/>
    </row>
    <row r="30" spans="1:8" x14ac:dyDescent="0.25">
      <c r="A30" s="13"/>
      <c r="B30" s="13"/>
      <c r="C30" s="13"/>
      <c r="D30" s="13"/>
      <c r="E30" s="13"/>
      <c r="F30" s="16"/>
      <c r="G30" s="17"/>
      <c r="H30" s="13"/>
    </row>
    <row r="31" spans="1:8" x14ac:dyDescent="0.25">
      <c r="A31" s="13"/>
      <c r="B31" s="13"/>
      <c r="C31" s="13"/>
      <c r="D31" s="13"/>
      <c r="E31" s="13"/>
      <c r="F31" s="16"/>
      <c r="G31" s="18"/>
      <c r="H31" s="13"/>
    </row>
    <row r="32" spans="1:8" x14ac:dyDescent="0.25">
      <c r="A32" s="13"/>
      <c r="B32" s="13"/>
      <c r="C32" s="13"/>
      <c r="D32" s="13"/>
      <c r="E32" s="13"/>
      <c r="F32" s="13"/>
      <c r="G32" s="13"/>
      <c r="H32" s="13"/>
    </row>
    <row r="33" spans="1:8" x14ac:dyDescent="0.25">
      <c r="A33" s="13"/>
      <c r="B33" s="13"/>
      <c r="C33" s="13"/>
      <c r="D33" s="13"/>
      <c r="E33" s="13"/>
      <c r="F33" s="13"/>
      <c r="G33" s="13"/>
      <c r="H33" s="13"/>
    </row>
    <row r="34" spans="1:8" x14ac:dyDescent="0.25">
      <c r="A34" s="13"/>
      <c r="B34" s="13"/>
      <c r="C34" s="13"/>
      <c r="D34" s="13"/>
      <c r="E34" s="13"/>
      <c r="F34" s="13"/>
      <c r="G34" s="13"/>
      <c r="H34" s="13"/>
    </row>
  </sheetData>
  <hyperlinks>
    <hyperlink ref="B16:H16" location="'Bruttolöhne und -gehälter'!A1" display="'Bruttolöhne und -gehälter'!A1" xr:uid="{00000000-0004-0000-0000-000000000000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3E9A5-7B63-48BE-A3BB-5BF24EDFB9A1}">
  <dimension ref="B1:T45"/>
  <sheetViews>
    <sheetView zoomScale="85" zoomScaleNormal="85" workbookViewId="0">
      <pane ySplit="5" topLeftCell="A22" activePane="bottomLeft" state="frozen"/>
      <selection pane="bottomLeft" activeCell="C6" sqref="C6:Q40"/>
    </sheetView>
  </sheetViews>
  <sheetFormatPr baseColWidth="10" defaultColWidth="11.42578125" defaultRowHeight="15" x14ac:dyDescent="0.25"/>
  <cols>
    <col min="1" max="1" width="5.42578125" style="71" customWidth="1"/>
    <col min="2" max="2" width="8.5703125" style="71" customWidth="1"/>
    <col min="3" max="3" width="13.140625" style="72" customWidth="1"/>
    <col min="4" max="4" width="9.5703125" style="73" customWidth="1"/>
    <col min="5" max="5" width="17.85546875" style="69" customWidth="1"/>
    <col min="6" max="6" width="16" style="74" customWidth="1"/>
    <col min="7" max="7" width="14.140625" style="71" customWidth="1"/>
    <col min="8" max="8" width="14.140625" style="72" customWidth="1"/>
    <col min="9" max="9" width="10.42578125" style="73" customWidth="1"/>
    <col min="10" max="10" width="16.5703125" style="69" customWidth="1"/>
    <col min="11" max="11" width="13.85546875" style="74" customWidth="1"/>
    <col min="12" max="12" width="13" style="71" customWidth="1"/>
    <col min="13" max="13" width="13.85546875" style="72" customWidth="1"/>
    <col min="14" max="14" width="10.140625" style="73" customWidth="1"/>
    <col min="15" max="15" width="18.42578125" style="69" customWidth="1"/>
    <col min="16" max="16" width="17.140625" style="74" customWidth="1"/>
    <col min="17" max="17" width="13.140625" style="71" customWidth="1"/>
    <col min="18" max="16384" width="11.42578125" style="71"/>
  </cols>
  <sheetData>
    <row r="1" spans="2:19" s="30" customFormat="1" ht="51" customHeight="1" x14ac:dyDescent="0.35">
      <c r="B1" s="87" t="s">
        <v>17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26"/>
      <c r="N1" s="27"/>
      <c r="O1" s="28"/>
      <c r="P1" s="29"/>
    </row>
    <row r="2" spans="2:19" s="30" customFormat="1" ht="15.75" customHeight="1" x14ac:dyDescent="0.25">
      <c r="B2" s="31"/>
      <c r="C2" s="26"/>
      <c r="D2" s="27"/>
      <c r="E2" s="28"/>
      <c r="F2" s="32"/>
      <c r="H2" s="26"/>
      <c r="I2" s="27"/>
      <c r="J2" s="28"/>
      <c r="K2" s="32"/>
      <c r="M2" s="26"/>
      <c r="N2" s="27"/>
      <c r="O2" s="28"/>
      <c r="P2" s="32"/>
    </row>
    <row r="3" spans="2:19" s="30" customFormat="1" ht="17.25" x14ac:dyDescent="0.25">
      <c r="B3" s="33"/>
      <c r="C3" s="33"/>
      <c r="D3" s="33"/>
      <c r="E3" s="33"/>
      <c r="F3" s="33"/>
      <c r="G3" s="33"/>
      <c r="H3" s="33"/>
      <c r="I3" s="33"/>
      <c r="K3" s="33"/>
    </row>
    <row r="4" spans="2:19" s="35" customFormat="1" ht="35.25" customHeight="1" x14ac:dyDescent="0.25">
      <c r="B4" s="34"/>
      <c r="C4" s="88" t="s">
        <v>3</v>
      </c>
      <c r="D4" s="89"/>
      <c r="E4" s="89"/>
      <c r="F4" s="89"/>
      <c r="G4" s="89"/>
      <c r="H4" s="88" t="s">
        <v>7</v>
      </c>
      <c r="I4" s="89"/>
      <c r="J4" s="89"/>
      <c r="K4" s="89"/>
      <c r="L4" s="89"/>
      <c r="M4" s="88" t="s">
        <v>10</v>
      </c>
      <c r="N4" s="89"/>
      <c r="O4" s="89"/>
      <c r="P4" s="89"/>
      <c r="Q4" s="89"/>
    </row>
    <row r="5" spans="2:19" s="39" customFormat="1" ht="35.25" customHeight="1" x14ac:dyDescent="0.3">
      <c r="B5" s="36" t="s">
        <v>1</v>
      </c>
      <c r="C5" s="37" t="s">
        <v>5</v>
      </c>
      <c r="D5" s="38" t="s">
        <v>4</v>
      </c>
      <c r="E5" s="38" t="s">
        <v>9</v>
      </c>
      <c r="F5" s="38" t="s">
        <v>8</v>
      </c>
      <c r="G5" s="38" t="s">
        <v>6</v>
      </c>
      <c r="H5" s="37" t="s">
        <v>5</v>
      </c>
      <c r="I5" s="38" t="s">
        <v>4</v>
      </c>
      <c r="J5" s="38" t="s">
        <v>9</v>
      </c>
      <c r="K5" s="38" t="s">
        <v>8</v>
      </c>
      <c r="L5" s="38" t="s">
        <v>6</v>
      </c>
      <c r="M5" s="37" t="s">
        <v>5</v>
      </c>
      <c r="N5" s="38" t="s">
        <v>4</v>
      </c>
      <c r="O5" s="38" t="s">
        <v>9</v>
      </c>
      <c r="P5" s="38" t="s">
        <v>8</v>
      </c>
      <c r="Q5" s="38" t="s">
        <v>6</v>
      </c>
    </row>
    <row r="6" spans="2:19" s="35" customFormat="1" ht="15.75" x14ac:dyDescent="0.25">
      <c r="B6" s="40">
        <v>1990</v>
      </c>
      <c r="C6" s="41">
        <f t="shared" ref="C6:G21" si="0">H6+M6</f>
        <v>4370</v>
      </c>
      <c r="D6" s="42">
        <f t="shared" si="0"/>
        <v>3095</v>
      </c>
      <c r="E6" s="42">
        <f t="shared" si="0"/>
        <v>7387</v>
      </c>
      <c r="F6" s="42">
        <f t="shared" si="0"/>
        <v>19267</v>
      </c>
      <c r="G6" s="43">
        <f t="shared" si="0"/>
        <v>34119</v>
      </c>
      <c r="H6" s="44">
        <v>2085</v>
      </c>
      <c r="I6" s="42">
        <v>1084</v>
      </c>
      <c r="J6" s="42">
        <v>4355</v>
      </c>
      <c r="K6" s="42">
        <v>17410</v>
      </c>
      <c r="L6" s="43">
        <v>24934</v>
      </c>
      <c r="M6" s="44">
        <v>2285</v>
      </c>
      <c r="N6" s="42">
        <v>2011</v>
      </c>
      <c r="O6" s="42">
        <v>3032</v>
      </c>
      <c r="P6" s="42">
        <v>1857</v>
      </c>
      <c r="Q6" s="43">
        <v>9185</v>
      </c>
      <c r="S6" s="45"/>
    </row>
    <row r="7" spans="2:19" s="35" customFormat="1" ht="15.75" x14ac:dyDescent="0.25">
      <c r="B7" s="46">
        <v>1991</v>
      </c>
      <c r="C7" s="47">
        <f t="shared" si="0"/>
        <v>5048</v>
      </c>
      <c r="D7" s="48">
        <f t="shared" si="0"/>
        <v>3687</v>
      </c>
      <c r="E7" s="48">
        <f t="shared" si="0"/>
        <v>7909</v>
      </c>
      <c r="F7" s="48">
        <f t="shared" si="0"/>
        <v>21023</v>
      </c>
      <c r="G7" s="48">
        <f t="shared" si="0"/>
        <v>37667</v>
      </c>
      <c r="H7" s="47">
        <v>2251</v>
      </c>
      <c r="I7" s="49">
        <v>1217</v>
      </c>
      <c r="J7" s="49">
        <v>4538</v>
      </c>
      <c r="K7" s="48">
        <v>18318</v>
      </c>
      <c r="L7" s="49">
        <f t="shared" ref="L7:L15" si="1">SUM(H7:K7)</f>
        <v>26324</v>
      </c>
      <c r="M7" s="50">
        <v>2797</v>
      </c>
      <c r="N7" s="49">
        <v>2470</v>
      </c>
      <c r="O7" s="49">
        <v>3371</v>
      </c>
      <c r="P7" s="49">
        <v>2705</v>
      </c>
      <c r="Q7" s="49">
        <f t="shared" ref="Q7:Q15" si="2">SUM(M7:P7)</f>
        <v>11343</v>
      </c>
      <c r="S7" s="45"/>
    </row>
    <row r="8" spans="2:19" s="35" customFormat="1" ht="15.75" x14ac:dyDescent="0.25">
      <c r="B8" s="40">
        <v>1992</v>
      </c>
      <c r="C8" s="41">
        <f t="shared" si="0"/>
        <v>5354</v>
      </c>
      <c r="D8" s="51">
        <f t="shared" si="0"/>
        <v>4069</v>
      </c>
      <c r="E8" s="51">
        <f t="shared" si="0"/>
        <v>8412</v>
      </c>
      <c r="F8" s="51">
        <f t="shared" si="0"/>
        <v>21656</v>
      </c>
      <c r="G8" s="51">
        <f t="shared" si="0"/>
        <v>39491</v>
      </c>
      <c r="H8" s="41">
        <v>2379</v>
      </c>
      <c r="I8" s="52">
        <v>1283</v>
      </c>
      <c r="J8" s="52">
        <v>4713</v>
      </c>
      <c r="K8" s="52">
        <v>19393</v>
      </c>
      <c r="L8" s="52">
        <f t="shared" si="1"/>
        <v>27768</v>
      </c>
      <c r="M8" s="53">
        <v>2975</v>
      </c>
      <c r="N8" s="52">
        <v>2786</v>
      </c>
      <c r="O8" s="52">
        <v>3699</v>
      </c>
      <c r="P8" s="52">
        <v>2263</v>
      </c>
      <c r="Q8" s="52">
        <f t="shared" si="2"/>
        <v>11723</v>
      </c>
      <c r="S8" s="45"/>
    </row>
    <row r="9" spans="2:19" s="35" customFormat="1" ht="15.75" x14ac:dyDescent="0.25">
      <c r="B9" s="46">
        <v>1993</v>
      </c>
      <c r="C9" s="47">
        <f t="shared" si="0"/>
        <v>5706</v>
      </c>
      <c r="D9" s="48">
        <f t="shared" si="0"/>
        <v>4470</v>
      </c>
      <c r="E9" s="48">
        <f t="shared" si="0"/>
        <v>8769</v>
      </c>
      <c r="F9" s="48">
        <f t="shared" si="0"/>
        <v>22782</v>
      </c>
      <c r="G9" s="48">
        <f t="shared" si="0"/>
        <v>41727</v>
      </c>
      <c r="H9" s="47">
        <v>2471</v>
      </c>
      <c r="I9" s="49">
        <v>1318</v>
      </c>
      <c r="J9" s="49">
        <v>4820</v>
      </c>
      <c r="K9" s="48">
        <v>20327</v>
      </c>
      <c r="L9" s="49">
        <f t="shared" si="1"/>
        <v>28936</v>
      </c>
      <c r="M9" s="50">
        <v>3235</v>
      </c>
      <c r="N9" s="49">
        <v>3152</v>
      </c>
      <c r="O9" s="49">
        <v>3949</v>
      </c>
      <c r="P9" s="49">
        <v>2455</v>
      </c>
      <c r="Q9" s="49">
        <f t="shared" si="2"/>
        <v>12791</v>
      </c>
      <c r="S9" s="45"/>
    </row>
    <row r="10" spans="2:19" s="35" customFormat="1" ht="15.75" x14ac:dyDescent="0.25">
      <c r="B10" s="40">
        <v>1994</v>
      </c>
      <c r="C10" s="41">
        <f t="shared" si="0"/>
        <v>5958</v>
      </c>
      <c r="D10" s="51">
        <f t="shared" si="0"/>
        <v>4712</v>
      </c>
      <c r="E10" s="51">
        <f t="shared" si="0"/>
        <v>9505</v>
      </c>
      <c r="F10" s="51">
        <f t="shared" si="0"/>
        <v>22991</v>
      </c>
      <c r="G10" s="51">
        <f t="shared" si="0"/>
        <v>43166</v>
      </c>
      <c r="H10" s="41">
        <v>2554</v>
      </c>
      <c r="I10" s="52">
        <v>1355</v>
      </c>
      <c r="J10" s="52">
        <v>5177</v>
      </c>
      <c r="K10" s="52">
        <v>20310</v>
      </c>
      <c r="L10" s="52">
        <f t="shared" si="1"/>
        <v>29396</v>
      </c>
      <c r="M10" s="53">
        <v>3404</v>
      </c>
      <c r="N10" s="52">
        <v>3357</v>
      </c>
      <c r="O10" s="52">
        <v>4328</v>
      </c>
      <c r="P10" s="52">
        <v>2681</v>
      </c>
      <c r="Q10" s="52">
        <f t="shared" si="2"/>
        <v>13770</v>
      </c>
      <c r="S10" s="45"/>
    </row>
    <row r="11" spans="2:19" s="35" customFormat="1" ht="15.75" x14ac:dyDescent="0.25">
      <c r="B11" s="46">
        <v>1995</v>
      </c>
      <c r="C11" s="47">
        <f t="shared" si="0"/>
        <v>6236</v>
      </c>
      <c r="D11" s="48">
        <f t="shared" si="0"/>
        <v>5049</v>
      </c>
      <c r="E11" s="48">
        <f t="shared" si="0"/>
        <v>9975</v>
      </c>
      <c r="F11" s="48">
        <f t="shared" si="0"/>
        <v>22378</v>
      </c>
      <c r="G11" s="48">
        <f t="shared" si="0"/>
        <v>43638</v>
      </c>
      <c r="H11" s="47">
        <v>2598</v>
      </c>
      <c r="I11" s="49">
        <v>1362</v>
      </c>
      <c r="J11" s="49">
        <v>5338</v>
      </c>
      <c r="K11" s="48">
        <v>19518</v>
      </c>
      <c r="L11" s="49">
        <f t="shared" si="1"/>
        <v>28816</v>
      </c>
      <c r="M11" s="50">
        <v>3638</v>
      </c>
      <c r="N11" s="49">
        <v>3687</v>
      </c>
      <c r="O11" s="49">
        <v>4637</v>
      </c>
      <c r="P11" s="49">
        <v>2860</v>
      </c>
      <c r="Q11" s="49">
        <f t="shared" si="2"/>
        <v>14822</v>
      </c>
      <c r="S11" s="45"/>
    </row>
    <row r="12" spans="2:19" s="35" customFormat="1" ht="15.75" x14ac:dyDescent="0.25">
      <c r="B12" s="40">
        <v>1996</v>
      </c>
      <c r="C12" s="41">
        <f t="shared" si="0"/>
        <v>6335</v>
      </c>
      <c r="D12" s="51">
        <f t="shared" si="0"/>
        <v>5211</v>
      </c>
      <c r="E12" s="51">
        <f t="shared" si="0"/>
        <v>10437</v>
      </c>
      <c r="F12" s="51">
        <f t="shared" si="0"/>
        <v>23165</v>
      </c>
      <c r="G12" s="51">
        <f>L12+Q12</f>
        <v>45148</v>
      </c>
      <c r="H12" s="41">
        <v>2651</v>
      </c>
      <c r="I12" s="52">
        <v>1365</v>
      </c>
      <c r="J12" s="52">
        <v>5568</v>
      </c>
      <c r="K12" s="52">
        <v>20193</v>
      </c>
      <c r="L12" s="52">
        <f t="shared" si="1"/>
        <v>29777</v>
      </c>
      <c r="M12" s="53">
        <v>3684</v>
      </c>
      <c r="N12" s="52">
        <v>3846</v>
      </c>
      <c r="O12" s="52">
        <v>4869</v>
      </c>
      <c r="P12" s="52">
        <v>2972</v>
      </c>
      <c r="Q12" s="52">
        <f t="shared" si="2"/>
        <v>15371</v>
      </c>
      <c r="S12" s="45"/>
    </row>
    <row r="13" spans="2:19" s="35" customFormat="1" ht="15.75" x14ac:dyDescent="0.25">
      <c r="B13" s="46">
        <v>1997</v>
      </c>
      <c r="C13" s="47">
        <f t="shared" si="0"/>
        <v>6385</v>
      </c>
      <c r="D13" s="48">
        <f t="shared" si="0"/>
        <v>5417</v>
      </c>
      <c r="E13" s="48">
        <f t="shared" si="0"/>
        <v>11365</v>
      </c>
      <c r="F13" s="48">
        <f t="shared" si="0"/>
        <v>24167</v>
      </c>
      <c r="G13" s="48">
        <f>L13+Q13</f>
        <v>47334</v>
      </c>
      <c r="H13" s="47">
        <v>2665</v>
      </c>
      <c r="I13" s="49">
        <v>1385</v>
      </c>
      <c r="J13" s="49">
        <v>5806</v>
      </c>
      <c r="K13" s="48">
        <v>20923</v>
      </c>
      <c r="L13" s="49">
        <f t="shared" si="1"/>
        <v>30779</v>
      </c>
      <c r="M13" s="50">
        <v>3720</v>
      </c>
      <c r="N13" s="49">
        <v>4032</v>
      </c>
      <c r="O13" s="49">
        <v>5559</v>
      </c>
      <c r="P13" s="49">
        <v>3244</v>
      </c>
      <c r="Q13" s="49">
        <f t="shared" si="2"/>
        <v>16555</v>
      </c>
      <c r="S13" s="45"/>
    </row>
    <row r="14" spans="2:19" s="35" customFormat="1" ht="15.75" x14ac:dyDescent="0.25">
      <c r="B14" s="40">
        <v>1998</v>
      </c>
      <c r="C14" s="44">
        <f t="shared" si="0"/>
        <v>6612</v>
      </c>
      <c r="D14" s="42">
        <f t="shared" si="0"/>
        <v>5750</v>
      </c>
      <c r="E14" s="42">
        <f t="shared" si="0"/>
        <v>12213</v>
      </c>
      <c r="F14" s="42">
        <f t="shared" si="0"/>
        <v>24965</v>
      </c>
      <c r="G14" s="43">
        <f>L14+Q14</f>
        <v>49540</v>
      </c>
      <c r="H14" s="44">
        <v>2720</v>
      </c>
      <c r="I14" s="52">
        <v>1383</v>
      </c>
      <c r="J14" s="52">
        <v>6131</v>
      </c>
      <c r="K14" s="42">
        <v>21487</v>
      </c>
      <c r="L14" s="52">
        <f t="shared" si="1"/>
        <v>31721</v>
      </c>
      <c r="M14" s="53">
        <v>3892</v>
      </c>
      <c r="N14" s="52">
        <v>4367</v>
      </c>
      <c r="O14" s="52">
        <v>6082</v>
      </c>
      <c r="P14" s="52">
        <v>3478</v>
      </c>
      <c r="Q14" s="52">
        <f t="shared" si="2"/>
        <v>17819</v>
      </c>
      <c r="S14" s="45"/>
    </row>
    <row r="15" spans="2:19" s="35" customFormat="1" ht="15.75" x14ac:dyDescent="0.25">
      <c r="B15" s="46">
        <v>1999</v>
      </c>
      <c r="C15" s="47">
        <f t="shared" si="0"/>
        <v>6812</v>
      </c>
      <c r="D15" s="48">
        <f t="shared" si="0"/>
        <v>6124</v>
      </c>
      <c r="E15" s="48">
        <f t="shared" si="0"/>
        <v>13084</v>
      </c>
      <c r="F15" s="48">
        <f t="shared" si="0"/>
        <v>25548</v>
      </c>
      <c r="G15" s="48">
        <f>L15+Q15</f>
        <v>51568</v>
      </c>
      <c r="H15" s="47">
        <v>2662</v>
      </c>
      <c r="I15" s="49">
        <v>1353</v>
      </c>
      <c r="J15" s="49">
        <v>6279</v>
      </c>
      <c r="K15" s="48">
        <v>21739</v>
      </c>
      <c r="L15" s="49">
        <f t="shared" si="1"/>
        <v>32033</v>
      </c>
      <c r="M15" s="50">
        <v>4150</v>
      </c>
      <c r="N15" s="49">
        <v>4771</v>
      </c>
      <c r="O15" s="49">
        <v>6805</v>
      </c>
      <c r="P15" s="49">
        <v>3809</v>
      </c>
      <c r="Q15" s="49">
        <f t="shared" si="2"/>
        <v>19535</v>
      </c>
      <c r="S15" s="45"/>
    </row>
    <row r="16" spans="2:19" s="35" customFormat="1" ht="15.75" x14ac:dyDescent="0.25">
      <c r="B16" s="40">
        <v>2000</v>
      </c>
      <c r="C16" s="44">
        <f t="shared" si="0"/>
        <v>7271</v>
      </c>
      <c r="D16" s="42">
        <f t="shared" si="0"/>
        <v>6628</v>
      </c>
      <c r="E16" s="42">
        <f t="shared" si="0"/>
        <v>14518</v>
      </c>
      <c r="F16" s="42">
        <f t="shared" si="0"/>
        <v>26523</v>
      </c>
      <c r="G16" s="43">
        <v>54940</v>
      </c>
      <c r="H16" s="44">
        <v>2761</v>
      </c>
      <c r="I16" s="42">
        <v>1391</v>
      </c>
      <c r="J16" s="42">
        <v>6804</v>
      </c>
      <c r="K16" s="42">
        <v>22401</v>
      </c>
      <c r="L16" s="42">
        <v>33357</v>
      </c>
      <c r="M16" s="53">
        <v>4510</v>
      </c>
      <c r="N16" s="42">
        <v>5237</v>
      </c>
      <c r="O16" s="42">
        <v>7714</v>
      </c>
      <c r="P16" s="42">
        <v>4122</v>
      </c>
      <c r="Q16" s="42">
        <v>21583</v>
      </c>
      <c r="S16" s="45"/>
    </row>
    <row r="17" spans="2:20" s="35" customFormat="1" ht="15.75" x14ac:dyDescent="0.25">
      <c r="B17" s="46">
        <v>2001</v>
      </c>
      <c r="C17" s="47">
        <f t="shared" si="0"/>
        <v>7461</v>
      </c>
      <c r="D17" s="48">
        <f t="shared" si="0"/>
        <v>6980</v>
      </c>
      <c r="E17" s="48">
        <f t="shared" si="0"/>
        <v>15556</v>
      </c>
      <c r="F17" s="48">
        <f t="shared" si="0"/>
        <v>27598</v>
      </c>
      <c r="G17" s="48">
        <f t="shared" si="0"/>
        <v>57595</v>
      </c>
      <c r="H17" s="47">
        <v>2759</v>
      </c>
      <c r="I17" s="49">
        <v>1446</v>
      </c>
      <c r="J17" s="49">
        <v>7049</v>
      </c>
      <c r="K17" s="48">
        <v>23183</v>
      </c>
      <c r="L17" s="49">
        <f>SUM(H17:K17)</f>
        <v>34437</v>
      </c>
      <c r="M17" s="50">
        <v>4702</v>
      </c>
      <c r="N17" s="49">
        <v>5534</v>
      </c>
      <c r="O17" s="49">
        <v>8507</v>
      </c>
      <c r="P17" s="49">
        <v>4415</v>
      </c>
      <c r="Q17" s="49">
        <f>SUM(M17:P17)</f>
        <v>23158</v>
      </c>
      <c r="R17" s="2"/>
      <c r="S17" s="45"/>
      <c r="T17" s="2"/>
    </row>
    <row r="18" spans="2:20" s="35" customFormat="1" ht="15.75" x14ac:dyDescent="0.25">
      <c r="B18" s="40">
        <v>2002</v>
      </c>
      <c r="C18" s="41">
        <f t="shared" si="0"/>
        <v>7584</v>
      </c>
      <c r="D18" s="42">
        <f t="shared" si="0"/>
        <v>7159</v>
      </c>
      <c r="E18" s="42">
        <f t="shared" si="0"/>
        <v>16802</v>
      </c>
      <c r="F18" s="42">
        <f t="shared" si="0"/>
        <v>25784</v>
      </c>
      <c r="G18" s="43">
        <f t="shared" si="0"/>
        <v>57329</v>
      </c>
      <c r="H18" s="41">
        <v>2731</v>
      </c>
      <c r="I18" s="52">
        <v>1484</v>
      </c>
      <c r="J18" s="52">
        <v>7456</v>
      </c>
      <c r="K18" s="42">
        <v>21116</v>
      </c>
      <c r="L18" s="52">
        <f>SUM(H18:K18)</f>
        <v>32787</v>
      </c>
      <c r="M18" s="53">
        <v>4853</v>
      </c>
      <c r="N18" s="52">
        <v>5675</v>
      </c>
      <c r="O18" s="52">
        <v>9346</v>
      </c>
      <c r="P18" s="52">
        <v>4668</v>
      </c>
      <c r="Q18" s="52">
        <f>SUM(M18:P18)</f>
        <v>24542</v>
      </c>
      <c r="R18" s="2"/>
      <c r="S18" s="45"/>
      <c r="T18" s="2"/>
    </row>
    <row r="19" spans="2:20" s="35" customFormat="1" ht="15.75" x14ac:dyDescent="0.25">
      <c r="B19" s="46">
        <v>2003</v>
      </c>
      <c r="C19" s="47">
        <f t="shared" si="0"/>
        <v>7853</v>
      </c>
      <c r="D19" s="48">
        <f t="shared" si="0"/>
        <v>7387</v>
      </c>
      <c r="E19" s="48">
        <f t="shared" si="0"/>
        <v>18635</v>
      </c>
      <c r="F19" s="48">
        <f t="shared" si="0"/>
        <v>25761</v>
      </c>
      <c r="G19" s="48">
        <f t="shared" si="0"/>
        <v>59636</v>
      </c>
      <c r="H19" s="47">
        <v>2785</v>
      </c>
      <c r="I19" s="49">
        <v>1508</v>
      </c>
      <c r="J19" s="49">
        <v>7986</v>
      </c>
      <c r="K19" s="48">
        <v>20880</v>
      </c>
      <c r="L19" s="49">
        <v>33159</v>
      </c>
      <c r="M19" s="50">
        <v>5068</v>
      </c>
      <c r="N19" s="49">
        <v>5879</v>
      </c>
      <c r="O19" s="49">
        <v>10649</v>
      </c>
      <c r="P19" s="49">
        <v>4881</v>
      </c>
      <c r="Q19" s="49">
        <v>26477</v>
      </c>
      <c r="S19" s="45"/>
    </row>
    <row r="20" spans="2:20" s="35" customFormat="1" ht="15.75" x14ac:dyDescent="0.25">
      <c r="B20" s="40">
        <v>2004</v>
      </c>
      <c r="C20" s="41">
        <f t="shared" si="0"/>
        <v>8173</v>
      </c>
      <c r="D20" s="42">
        <f t="shared" si="0"/>
        <v>7565</v>
      </c>
      <c r="E20" s="42">
        <f t="shared" si="0"/>
        <v>20159</v>
      </c>
      <c r="F20" s="42">
        <f t="shared" si="0"/>
        <v>25875</v>
      </c>
      <c r="G20" s="43">
        <f t="shared" si="0"/>
        <v>61772</v>
      </c>
      <c r="H20" s="41">
        <v>2994</v>
      </c>
      <c r="I20" s="52">
        <v>1552</v>
      </c>
      <c r="J20" s="52">
        <v>8515</v>
      </c>
      <c r="K20" s="42">
        <v>20903</v>
      </c>
      <c r="L20" s="52">
        <v>33964</v>
      </c>
      <c r="M20" s="53">
        <v>5179</v>
      </c>
      <c r="N20" s="52">
        <v>6013</v>
      </c>
      <c r="O20" s="52">
        <v>11644</v>
      </c>
      <c r="P20" s="52">
        <v>4972</v>
      </c>
      <c r="Q20" s="52">
        <v>27808</v>
      </c>
      <c r="S20" s="45"/>
    </row>
    <row r="21" spans="2:20" s="35" customFormat="1" ht="15.75" x14ac:dyDescent="0.25">
      <c r="B21" s="46">
        <v>2005</v>
      </c>
      <c r="C21" s="47">
        <f t="shared" si="0"/>
        <v>8376</v>
      </c>
      <c r="D21" s="48">
        <f t="shared" si="0"/>
        <v>7650</v>
      </c>
      <c r="E21" s="48">
        <f t="shared" si="0"/>
        <v>21983</v>
      </c>
      <c r="F21" s="48">
        <f t="shared" si="0"/>
        <v>26262</v>
      </c>
      <c r="G21" s="48">
        <f t="shared" si="0"/>
        <v>64341</v>
      </c>
      <c r="H21" s="47">
        <v>3033</v>
      </c>
      <c r="I21" s="49">
        <v>1526</v>
      </c>
      <c r="J21" s="49">
        <v>9275</v>
      </c>
      <c r="K21" s="48">
        <v>21127</v>
      </c>
      <c r="L21" s="49">
        <v>35031</v>
      </c>
      <c r="M21" s="50">
        <v>5343</v>
      </c>
      <c r="N21" s="49">
        <v>6124</v>
      </c>
      <c r="O21" s="49">
        <v>12708</v>
      </c>
      <c r="P21" s="49">
        <v>5135</v>
      </c>
      <c r="Q21" s="49">
        <v>29310</v>
      </c>
      <c r="S21" s="45"/>
    </row>
    <row r="22" spans="2:20" s="54" customFormat="1" ht="15.75" x14ac:dyDescent="0.25">
      <c r="B22" s="40">
        <v>2006</v>
      </c>
      <c r="C22" s="41">
        <v>8793</v>
      </c>
      <c r="D22" s="42">
        <v>7930</v>
      </c>
      <c r="E22" s="42">
        <v>24045</v>
      </c>
      <c r="F22" s="42">
        <v>26521</v>
      </c>
      <c r="G22" s="43">
        <v>67289</v>
      </c>
      <c r="H22" s="41">
        <v>3133</v>
      </c>
      <c r="I22" s="52">
        <v>1615</v>
      </c>
      <c r="J22" s="52">
        <v>10031</v>
      </c>
      <c r="K22" s="42">
        <v>21298</v>
      </c>
      <c r="L22" s="52">
        <v>36077</v>
      </c>
      <c r="M22" s="53">
        <v>5660</v>
      </c>
      <c r="N22" s="52">
        <v>6315</v>
      </c>
      <c r="O22" s="52">
        <v>14014</v>
      </c>
      <c r="P22" s="52">
        <v>5223</v>
      </c>
      <c r="Q22" s="52">
        <v>31212</v>
      </c>
      <c r="S22" s="45"/>
    </row>
    <row r="23" spans="2:20" s="35" customFormat="1" ht="15.75" x14ac:dyDescent="0.25">
      <c r="B23" s="46">
        <v>2007</v>
      </c>
      <c r="C23" s="47">
        <v>8941</v>
      </c>
      <c r="D23" s="48">
        <v>8175</v>
      </c>
      <c r="E23" s="48">
        <v>25349</v>
      </c>
      <c r="F23" s="48">
        <v>27127</v>
      </c>
      <c r="G23" s="48">
        <v>69592</v>
      </c>
      <c r="H23" s="47">
        <v>3102</v>
      </c>
      <c r="I23" s="49">
        <v>1664</v>
      </c>
      <c r="J23" s="49">
        <v>10624</v>
      </c>
      <c r="K23" s="48">
        <v>21606</v>
      </c>
      <c r="L23" s="49">
        <v>36996</v>
      </c>
      <c r="M23" s="50">
        <v>5839</v>
      </c>
      <c r="N23" s="49">
        <v>6511</v>
      </c>
      <c r="O23" s="49">
        <v>14725</v>
      </c>
      <c r="P23" s="49">
        <v>5521</v>
      </c>
      <c r="Q23" s="49">
        <v>32596</v>
      </c>
      <c r="S23" s="45"/>
    </row>
    <row r="24" spans="2:20" s="35" customFormat="1" ht="15.75" x14ac:dyDescent="0.25">
      <c r="B24" s="40">
        <v>2008</v>
      </c>
      <c r="C24" s="44">
        <v>9249</v>
      </c>
      <c r="D24" s="42">
        <v>8377</v>
      </c>
      <c r="E24" s="42">
        <v>26462</v>
      </c>
      <c r="F24" s="42">
        <v>26564</v>
      </c>
      <c r="G24" s="43">
        <v>70632</v>
      </c>
      <c r="H24" s="44">
        <v>3094</v>
      </c>
      <c r="I24" s="52">
        <v>1642</v>
      </c>
      <c r="J24" s="52">
        <v>10652</v>
      </c>
      <c r="K24" s="55">
        <v>20723</v>
      </c>
      <c r="L24" s="52">
        <v>36111</v>
      </c>
      <c r="M24" s="53">
        <v>6155</v>
      </c>
      <c r="N24" s="52">
        <v>6735</v>
      </c>
      <c r="O24" s="52">
        <v>15810</v>
      </c>
      <c r="P24" s="52">
        <v>5841</v>
      </c>
      <c r="Q24" s="52">
        <v>34521</v>
      </c>
      <c r="S24" s="45"/>
    </row>
    <row r="25" spans="2:20" s="35" customFormat="1" ht="15.75" x14ac:dyDescent="0.25">
      <c r="B25" s="46">
        <v>2009</v>
      </c>
      <c r="C25" s="47">
        <v>9472</v>
      </c>
      <c r="D25" s="56">
        <v>8559</v>
      </c>
      <c r="E25" s="56">
        <v>27991</v>
      </c>
      <c r="F25" s="56">
        <v>26775</v>
      </c>
      <c r="G25" s="56">
        <v>72797</v>
      </c>
      <c r="H25" s="47">
        <v>3121</v>
      </c>
      <c r="I25" s="49">
        <v>1656</v>
      </c>
      <c r="J25" s="49">
        <v>11189</v>
      </c>
      <c r="K25" s="48">
        <v>20607</v>
      </c>
      <c r="L25" s="49">
        <v>36573</v>
      </c>
      <c r="M25" s="50">
        <v>6351</v>
      </c>
      <c r="N25" s="49">
        <v>6903</v>
      </c>
      <c r="O25" s="49">
        <v>16802</v>
      </c>
      <c r="P25" s="49">
        <v>6168</v>
      </c>
      <c r="Q25" s="49">
        <v>36224</v>
      </c>
      <c r="S25" s="45"/>
    </row>
    <row r="26" spans="2:20" s="35" customFormat="1" ht="15.75" x14ac:dyDescent="0.25">
      <c r="B26" s="40">
        <v>2010</v>
      </c>
      <c r="C26" s="44">
        <v>9477</v>
      </c>
      <c r="D26" s="42">
        <v>8624</v>
      </c>
      <c r="E26" s="42">
        <v>28912</v>
      </c>
      <c r="F26" s="42">
        <v>26946</v>
      </c>
      <c r="G26" s="43">
        <v>73959</v>
      </c>
      <c r="H26" s="44">
        <v>3108</v>
      </c>
      <c r="I26" s="52">
        <v>1650</v>
      </c>
      <c r="J26" s="52">
        <v>11349</v>
      </c>
      <c r="K26" s="55">
        <v>20577</v>
      </c>
      <c r="L26" s="52">
        <v>36684</v>
      </c>
      <c r="M26" s="53">
        <v>6369</v>
      </c>
      <c r="N26" s="52">
        <v>6974</v>
      </c>
      <c r="O26" s="52">
        <v>17563</v>
      </c>
      <c r="P26" s="52">
        <v>6369</v>
      </c>
      <c r="Q26" s="52">
        <v>37275</v>
      </c>
      <c r="S26" s="45"/>
    </row>
    <row r="27" spans="2:20" s="35" customFormat="1" ht="15.75" x14ac:dyDescent="0.25">
      <c r="B27" s="46" t="s">
        <v>11</v>
      </c>
      <c r="C27" s="47">
        <v>8697</v>
      </c>
      <c r="D27" s="56">
        <v>8538</v>
      </c>
      <c r="E27" s="56">
        <v>27784</v>
      </c>
      <c r="F27" s="56">
        <v>21667</v>
      </c>
      <c r="G27" s="56">
        <v>66686</v>
      </c>
      <c r="H27" s="47">
        <v>2463</v>
      </c>
      <c r="I27" s="49">
        <v>1516</v>
      </c>
      <c r="J27" s="49">
        <v>10011</v>
      </c>
      <c r="K27" s="49">
        <v>15286</v>
      </c>
      <c r="L27" s="49">
        <v>29276</v>
      </c>
      <c r="M27" s="50">
        <v>6234</v>
      </c>
      <c r="N27" s="49">
        <v>7022</v>
      </c>
      <c r="O27" s="49">
        <v>17773</v>
      </c>
      <c r="P27" s="49">
        <v>6381</v>
      </c>
      <c r="Q27" s="49">
        <v>37410</v>
      </c>
      <c r="S27" s="45"/>
    </row>
    <row r="28" spans="2:20" s="35" customFormat="1" ht="15.75" x14ac:dyDescent="0.25">
      <c r="B28" s="40">
        <v>2012</v>
      </c>
      <c r="C28" s="44">
        <v>8749</v>
      </c>
      <c r="D28" s="42">
        <v>8644</v>
      </c>
      <c r="E28" s="42">
        <v>28297</v>
      </c>
      <c r="F28" s="42">
        <v>22195</v>
      </c>
      <c r="G28" s="43">
        <v>67885</v>
      </c>
      <c r="H28" s="44">
        <v>2397</v>
      </c>
      <c r="I28" s="55">
        <v>1524</v>
      </c>
      <c r="J28" s="55">
        <v>10118</v>
      </c>
      <c r="K28" s="55">
        <v>15577</v>
      </c>
      <c r="L28" s="55">
        <v>29616</v>
      </c>
      <c r="M28" s="53">
        <v>6352</v>
      </c>
      <c r="N28" s="52">
        <v>7120</v>
      </c>
      <c r="O28" s="52">
        <v>18179</v>
      </c>
      <c r="P28" s="52">
        <v>6618</v>
      </c>
      <c r="Q28" s="52">
        <v>38269</v>
      </c>
      <c r="S28" s="45"/>
    </row>
    <row r="29" spans="2:20" s="35" customFormat="1" ht="15.75" x14ac:dyDescent="0.25">
      <c r="B29" s="46">
        <v>2013</v>
      </c>
      <c r="C29" s="47">
        <v>8859</v>
      </c>
      <c r="D29" s="56">
        <v>8761</v>
      </c>
      <c r="E29" s="56">
        <v>29200</v>
      </c>
      <c r="F29" s="56">
        <v>22946</v>
      </c>
      <c r="G29" s="48">
        <v>69766</v>
      </c>
      <c r="H29" s="47">
        <v>2381</v>
      </c>
      <c r="I29" s="49">
        <v>1509</v>
      </c>
      <c r="J29" s="49">
        <v>10339</v>
      </c>
      <c r="K29" s="48">
        <v>15907</v>
      </c>
      <c r="L29" s="49">
        <v>30136</v>
      </c>
      <c r="M29" s="50">
        <v>6478</v>
      </c>
      <c r="N29" s="49">
        <v>7252</v>
      </c>
      <c r="O29" s="49">
        <v>18861</v>
      </c>
      <c r="P29" s="49">
        <v>7039</v>
      </c>
      <c r="Q29" s="49">
        <v>39630</v>
      </c>
      <c r="S29" s="45"/>
    </row>
    <row r="30" spans="2:20" s="35" customFormat="1" ht="15.75" x14ac:dyDescent="0.25">
      <c r="B30" s="40">
        <v>2014</v>
      </c>
      <c r="C30" s="44">
        <v>8903</v>
      </c>
      <c r="D30" s="51">
        <v>8861</v>
      </c>
      <c r="E30" s="51">
        <v>29362</v>
      </c>
      <c r="F30" s="51">
        <v>23090</v>
      </c>
      <c r="G30" s="51">
        <v>70216</v>
      </c>
      <c r="H30" s="44">
        <v>2369</v>
      </c>
      <c r="I30" s="55">
        <v>1515</v>
      </c>
      <c r="J30" s="55">
        <v>10237</v>
      </c>
      <c r="K30" s="51">
        <v>15830</v>
      </c>
      <c r="L30" s="55">
        <v>29951</v>
      </c>
      <c r="M30" s="57">
        <v>6534</v>
      </c>
      <c r="N30" s="55">
        <v>7346</v>
      </c>
      <c r="O30" s="55">
        <v>19125</v>
      </c>
      <c r="P30" s="55">
        <v>7260</v>
      </c>
      <c r="Q30" s="55">
        <v>40265</v>
      </c>
      <c r="S30" s="45"/>
    </row>
    <row r="31" spans="2:20" s="35" customFormat="1" ht="15.75" x14ac:dyDescent="0.25">
      <c r="B31" s="46">
        <v>2015</v>
      </c>
      <c r="C31" s="47">
        <v>9116</v>
      </c>
      <c r="D31" s="48">
        <v>8984</v>
      </c>
      <c r="E31" s="48">
        <v>29990</v>
      </c>
      <c r="F31" s="48">
        <v>23816</v>
      </c>
      <c r="G31" s="48">
        <v>71906</v>
      </c>
      <c r="H31" s="47">
        <v>2377</v>
      </c>
      <c r="I31" s="49">
        <v>1515</v>
      </c>
      <c r="J31" s="49">
        <v>10263</v>
      </c>
      <c r="K31" s="48">
        <v>16016</v>
      </c>
      <c r="L31" s="49">
        <v>30171</v>
      </c>
      <c r="M31" s="50">
        <v>6739</v>
      </c>
      <c r="N31" s="49">
        <v>7469</v>
      </c>
      <c r="O31" s="49">
        <v>19727</v>
      </c>
      <c r="P31" s="49">
        <v>7800</v>
      </c>
      <c r="Q31" s="49">
        <v>41735</v>
      </c>
      <c r="S31" s="45"/>
    </row>
    <row r="32" spans="2:20" s="35" customFormat="1" ht="15.75" x14ac:dyDescent="0.25">
      <c r="B32" s="40">
        <v>2016</v>
      </c>
      <c r="C32" s="3">
        <v>9201</v>
      </c>
      <c r="D32" s="42">
        <v>9120</v>
      </c>
      <c r="E32" s="42">
        <v>30631</v>
      </c>
      <c r="F32" s="42">
        <v>24484</v>
      </c>
      <c r="G32" s="43">
        <v>73436</v>
      </c>
      <c r="H32" s="41">
        <v>2347</v>
      </c>
      <c r="I32" s="52">
        <v>1515</v>
      </c>
      <c r="J32" s="52">
        <v>10412</v>
      </c>
      <c r="K32" s="42">
        <v>16189</v>
      </c>
      <c r="L32" s="52">
        <v>30463</v>
      </c>
      <c r="M32" s="53">
        <v>6854</v>
      </c>
      <c r="N32" s="52">
        <v>7605</v>
      </c>
      <c r="O32" s="52">
        <v>20219</v>
      </c>
      <c r="P32" s="52">
        <v>8295</v>
      </c>
      <c r="Q32" s="52">
        <v>42973</v>
      </c>
      <c r="S32" s="45"/>
    </row>
    <row r="33" spans="2:20" s="35" customFormat="1" ht="15.75" x14ac:dyDescent="0.25">
      <c r="B33" s="46">
        <v>2017</v>
      </c>
      <c r="C33" s="47">
        <v>9986</v>
      </c>
      <c r="D33" s="48">
        <v>7124</v>
      </c>
      <c r="E33" s="48">
        <v>36194</v>
      </c>
      <c r="F33" s="48">
        <v>22739</v>
      </c>
      <c r="G33" s="48">
        <v>76043</v>
      </c>
      <c r="H33" s="47">
        <v>2669</v>
      </c>
      <c r="I33" s="49">
        <v>1769</v>
      </c>
      <c r="J33" s="49">
        <v>13088</v>
      </c>
      <c r="K33" s="48">
        <v>11455</v>
      </c>
      <c r="L33" s="49">
        <v>28981</v>
      </c>
      <c r="M33" s="50">
        <v>7317</v>
      </c>
      <c r="N33" s="49">
        <v>5355</v>
      </c>
      <c r="O33" s="49">
        <v>23106</v>
      </c>
      <c r="P33" s="49">
        <v>11284</v>
      </c>
      <c r="Q33" s="49">
        <v>47062</v>
      </c>
      <c r="R33" s="1"/>
      <c r="S33" s="45"/>
      <c r="T33" s="1"/>
    </row>
    <row r="34" spans="2:20" s="35" customFormat="1" ht="15.75" x14ac:dyDescent="0.25">
      <c r="B34" s="40">
        <v>2018</v>
      </c>
      <c r="C34" s="3">
        <v>9971</v>
      </c>
      <c r="D34" s="43">
        <v>7194</v>
      </c>
      <c r="E34" s="43">
        <v>36733</v>
      </c>
      <c r="F34" s="43">
        <v>23418</v>
      </c>
      <c r="G34" s="43">
        <v>77316</v>
      </c>
      <c r="H34" s="3">
        <v>2559</v>
      </c>
      <c r="I34" s="43">
        <v>1702</v>
      </c>
      <c r="J34" s="43">
        <v>13162</v>
      </c>
      <c r="K34" s="43">
        <v>11713</v>
      </c>
      <c r="L34" s="43">
        <v>29136</v>
      </c>
      <c r="M34" s="3">
        <v>7412</v>
      </c>
      <c r="N34" s="43">
        <v>5492</v>
      </c>
      <c r="O34" s="43">
        <v>23571</v>
      </c>
      <c r="P34" s="43">
        <v>11705</v>
      </c>
      <c r="Q34" s="43">
        <v>48180</v>
      </c>
      <c r="S34" s="45"/>
    </row>
    <row r="35" spans="2:20" s="35" customFormat="1" ht="15.75" x14ac:dyDescent="0.25">
      <c r="B35" s="46">
        <v>2019</v>
      </c>
      <c r="C35" s="47">
        <v>9969</v>
      </c>
      <c r="D35" s="48">
        <v>7289</v>
      </c>
      <c r="E35" s="48">
        <v>37622</v>
      </c>
      <c r="F35" s="48">
        <v>24060</v>
      </c>
      <c r="G35" s="48">
        <v>78940</v>
      </c>
      <c r="H35" s="47">
        <v>2503</v>
      </c>
      <c r="I35" s="49">
        <v>1693</v>
      </c>
      <c r="J35" s="49">
        <v>13386</v>
      </c>
      <c r="K35" s="48">
        <v>11922</v>
      </c>
      <c r="L35" s="49">
        <v>29504</v>
      </c>
      <c r="M35" s="50">
        <v>7466</v>
      </c>
      <c r="N35" s="49">
        <v>5596</v>
      </c>
      <c r="O35" s="49">
        <v>24236</v>
      </c>
      <c r="P35" s="49">
        <v>12138</v>
      </c>
      <c r="Q35" s="49">
        <v>49436</v>
      </c>
      <c r="S35" s="45"/>
    </row>
    <row r="36" spans="2:20" s="35" customFormat="1" ht="15.75" x14ac:dyDescent="0.25">
      <c r="B36" s="40">
        <v>2020</v>
      </c>
      <c r="C36" s="3">
        <f>H36+M36</f>
        <v>9988</v>
      </c>
      <c r="D36" s="43">
        <f>I36+N36</f>
        <v>7386</v>
      </c>
      <c r="E36" s="43">
        <f>J36+O36</f>
        <v>38915</v>
      </c>
      <c r="F36" s="43">
        <f>K36+P36</f>
        <v>25293</v>
      </c>
      <c r="G36" s="43">
        <f>SUM(C36:F36)</f>
        <v>81582</v>
      </c>
      <c r="H36" s="3">
        <v>2458</v>
      </c>
      <c r="I36" s="43">
        <v>1689</v>
      </c>
      <c r="J36" s="43">
        <v>13839</v>
      </c>
      <c r="K36" s="43">
        <v>12320</v>
      </c>
      <c r="L36" s="43">
        <f>SUM(H36:K36)</f>
        <v>30306</v>
      </c>
      <c r="M36" s="3">
        <v>7530</v>
      </c>
      <c r="N36" s="43">
        <v>5697</v>
      </c>
      <c r="O36" s="43">
        <v>25076</v>
      </c>
      <c r="P36" s="43">
        <v>12973</v>
      </c>
      <c r="Q36" s="43">
        <f>SUM(M36:P36)</f>
        <v>51276</v>
      </c>
    </row>
    <row r="37" spans="2:20" s="35" customFormat="1" ht="15.75" x14ac:dyDescent="0.25">
      <c r="B37" s="58">
        <v>2021</v>
      </c>
      <c r="C37" s="59">
        <v>9933</v>
      </c>
      <c r="D37" s="59">
        <v>7419</v>
      </c>
      <c r="E37" s="59">
        <v>39432</v>
      </c>
      <c r="F37" s="59">
        <v>26112</v>
      </c>
      <c r="G37" s="25">
        <v>82896</v>
      </c>
      <c r="H37" s="59">
        <v>2399</v>
      </c>
      <c r="I37" s="59">
        <v>1682</v>
      </c>
      <c r="J37" s="59">
        <v>13720</v>
      </c>
      <c r="K37" s="59">
        <v>12545</v>
      </c>
      <c r="L37" s="25">
        <v>30346</v>
      </c>
      <c r="M37" s="59">
        <v>7534</v>
      </c>
      <c r="N37" s="59">
        <v>5737</v>
      </c>
      <c r="O37" s="59">
        <v>25712</v>
      </c>
      <c r="P37" s="59">
        <v>13567</v>
      </c>
      <c r="Q37" s="59">
        <v>52550</v>
      </c>
    </row>
    <row r="38" spans="2:20" s="35" customFormat="1" ht="15.75" x14ac:dyDescent="0.25">
      <c r="B38" s="60">
        <v>2022</v>
      </c>
      <c r="C38" s="43">
        <v>9988</v>
      </c>
      <c r="D38" s="43">
        <v>7495</v>
      </c>
      <c r="E38" s="43">
        <v>39811</v>
      </c>
      <c r="F38" s="43">
        <v>26853</v>
      </c>
      <c r="G38" s="61">
        <v>84147</v>
      </c>
      <c r="H38" s="43">
        <v>2362</v>
      </c>
      <c r="I38" s="43">
        <v>1686</v>
      </c>
      <c r="J38" s="43">
        <v>13795</v>
      </c>
      <c r="K38" s="43">
        <v>12760</v>
      </c>
      <c r="L38" s="61">
        <v>30603</v>
      </c>
      <c r="M38" s="43">
        <v>7626</v>
      </c>
      <c r="N38" s="43">
        <v>5809</v>
      </c>
      <c r="O38" s="43">
        <v>26016</v>
      </c>
      <c r="P38" s="43">
        <v>14093</v>
      </c>
      <c r="Q38" s="43">
        <v>53544</v>
      </c>
    </row>
    <row r="39" spans="2:20" s="35" customFormat="1" ht="15.75" x14ac:dyDescent="0.25">
      <c r="B39" s="46">
        <v>2023</v>
      </c>
      <c r="C39" s="62">
        <v>10164</v>
      </c>
      <c r="D39" s="59">
        <v>7608</v>
      </c>
      <c r="E39" s="59">
        <v>41276</v>
      </c>
      <c r="F39" s="59">
        <v>27993</v>
      </c>
      <c r="G39" s="59">
        <v>87041</v>
      </c>
      <c r="H39" s="62">
        <v>2333</v>
      </c>
      <c r="I39" s="59">
        <v>1679</v>
      </c>
      <c r="J39" s="59">
        <v>14120</v>
      </c>
      <c r="K39" s="59">
        <v>13203</v>
      </c>
      <c r="L39" s="59">
        <v>31335</v>
      </c>
      <c r="M39" s="62">
        <v>7831</v>
      </c>
      <c r="N39" s="59">
        <v>5929</v>
      </c>
      <c r="O39" s="59">
        <v>27156</v>
      </c>
      <c r="P39" s="59">
        <v>14790</v>
      </c>
      <c r="Q39" s="59">
        <v>55706</v>
      </c>
    </row>
    <row r="40" spans="2:20" s="85" customFormat="1" ht="15.75" x14ac:dyDescent="0.25">
      <c r="B40" s="83">
        <v>2024</v>
      </c>
      <c r="C40" s="86">
        <v>10285</v>
      </c>
      <c r="D40" s="84">
        <v>7685</v>
      </c>
      <c r="E40" s="84">
        <v>42107</v>
      </c>
      <c r="F40" s="84">
        <v>28680</v>
      </c>
      <c r="G40" s="84">
        <v>88757</v>
      </c>
      <c r="H40" s="43">
        <v>2322</v>
      </c>
      <c r="I40" s="43">
        <v>1684</v>
      </c>
      <c r="J40" s="43">
        <v>14337</v>
      </c>
      <c r="K40" s="43">
        <v>13490</v>
      </c>
      <c r="L40" s="61">
        <v>31833</v>
      </c>
      <c r="M40" s="43">
        <v>7963</v>
      </c>
      <c r="N40" s="43">
        <v>6001</v>
      </c>
      <c r="O40" s="43">
        <v>27770</v>
      </c>
      <c r="P40" s="43">
        <v>15190</v>
      </c>
      <c r="Q40" s="43">
        <v>56924</v>
      </c>
    </row>
    <row r="41" spans="2:20" ht="16.5" x14ac:dyDescent="0.3">
      <c r="B41" s="63"/>
      <c r="C41" s="64"/>
      <c r="D41" s="65"/>
      <c r="E41" s="66"/>
      <c r="F41" s="67"/>
      <c r="G41" s="68"/>
      <c r="H41" s="64"/>
      <c r="I41" s="65"/>
      <c r="K41" s="70"/>
    </row>
    <row r="42" spans="2:20" ht="16.5" x14ac:dyDescent="0.3">
      <c r="B42" s="68" t="s">
        <v>2</v>
      </c>
      <c r="C42" s="64"/>
      <c r="D42" s="75"/>
      <c r="E42" s="66"/>
      <c r="F42" s="70"/>
      <c r="G42" s="68"/>
    </row>
    <row r="43" spans="2:20" ht="16.5" x14ac:dyDescent="0.3">
      <c r="B43" s="68" t="s">
        <v>12</v>
      </c>
      <c r="C43" s="64"/>
      <c r="D43" s="75"/>
      <c r="E43" s="66"/>
      <c r="F43" s="70"/>
      <c r="G43" s="68"/>
    </row>
    <row r="44" spans="2:20" ht="16.5" x14ac:dyDescent="0.3">
      <c r="B44" s="68" t="s">
        <v>0</v>
      </c>
      <c r="C44" s="64"/>
      <c r="D44" s="75"/>
      <c r="E44" s="66"/>
      <c r="F44" s="70"/>
      <c r="G44" s="68"/>
    </row>
    <row r="45" spans="2:20" ht="16.5" x14ac:dyDescent="0.3">
      <c r="B45" s="68"/>
      <c r="C45" s="64"/>
      <c r="D45" s="75"/>
      <c r="E45" s="66"/>
      <c r="F45" s="70"/>
      <c r="G45" s="68"/>
    </row>
  </sheetData>
  <mergeCells count="4">
    <mergeCell ref="B1:L1"/>
    <mergeCell ref="C4:G4"/>
    <mergeCell ref="H4:L4"/>
    <mergeCell ref="M4:Q4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93218-2FA8-43C8-9053-11CA1B4B112B}">
  <dimension ref="B1:S46"/>
  <sheetViews>
    <sheetView zoomScale="85" zoomScaleNormal="85" workbookViewId="0">
      <pane ySplit="5" topLeftCell="A6" activePane="bottomLeft" state="frozen"/>
      <selection pane="bottomLeft" activeCell="H49" sqref="H49"/>
    </sheetView>
  </sheetViews>
  <sheetFormatPr baseColWidth="10" defaultColWidth="11.42578125" defaultRowHeight="15" x14ac:dyDescent="0.25"/>
  <cols>
    <col min="1" max="1" width="5.42578125" style="71" customWidth="1"/>
    <col min="2" max="2" width="8.5703125" style="71" customWidth="1"/>
    <col min="3" max="3" width="13.140625" style="72" customWidth="1"/>
    <col min="4" max="4" width="9.5703125" style="73" customWidth="1"/>
    <col min="5" max="5" width="17.85546875" style="69" customWidth="1"/>
    <col min="6" max="6" width="16" style="74" customWidth="1"/>
    <col min="7" max="7" width="14.140625" style="71" customWidth="1"/>
    <col min="8" max="8" width="14.140625" style="72" customWidth="1"/>
    <col min="9" max="9" width="10.42578125" style="73" customWidth="1"/>
    <col min="10" max="10" width="16.5703125" style="69" customWidth="1"/>
    <col min="11" max="11" width="13.85546875" style="74" customWidth="1"/>
    <col min="12" max="12" width="13" style="71" customWidth="1"/>
    <col min="13" max="13" width="13.85546875" style="72" customWidth="1"/>
    <col min="14" max="14" width="10.140625" style="73" customWidth="1"/>
    <col min="15" max="15" width="18.42578125" style="69" customWidth="1"/>
    <col min="16" max="16" width="17.140625" style="74" customWidth="1"/>
    <col min="17" max="17" width="13.140625" style="71" customWidth="1"/>
    <col min="18" max="16384" width="11.42578125" style="71"/>
  </cols>
  <sheetData>
    <row r="1" spans="2:19" s="30" customFormat="1" ht="51" customHeight="1" x14ac:dyDescent="0.35">
      <c r="B1" s="87" t="s">
        <v>18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26"/>
      <c r="N1" s="27"/>
      <c r="O1" s="28"/>
      <c r="P1" s="29"/>
    </row>
    <row r="2" spans="2:19" s="30" customFormat="1" ht="15.75" customHeight="1" x14ac:dyDescent="0.25">
      <c r="B2" s="31"/>
      <c r="C2" s="26"/>
      <c r="D2" s="27"/>
      <c r="E2" s="28"/>
      <c r="F2" s="32"/>
      <c r="H2" s="26"/>
      <c r="I2" s="27"/>
      <c r="J2" s="28"/>
      <c r="K2" s="32"/>
      <c r="M2" s="26"/>
      <c r="N2" s="27"/>
      <c r="O2" s="28"/>
      <c r="P2" s="32"/>
    </row>
    <row r="3" spans="2:19" s="30" customFormat="1" ht="17.25" x14ac:dyDescent="0.25">
      <c r="B3" s="33"/>
      <c r="C3" s="33"/>
      <c r="D3" s="33"/>
      <c r="E3" s="33"/>
      <c r="F3" s="33"/>
      <c r="G3" s="33"/>
      <c r="H3" s="33"/>
      <c r="I3" s="33"/>
      <c r="K3" s="33"/>
    </row>
    <row r="4" spans="2:19" s="35" customFormat="1" ht="35.25" customHeight="1" x14ac:dyDescent="0.25">
      <c r="B4" s="34"/>
      <c r="C4" s="90" t="s">
        <v>3</v>
      </c>
      <c r="D4" s="91"/>
      <c r="E4" s="91"/>
      <c r="F4" s="91"/>
      <c r="G4" s="91"/>
      <c r="H4" s="90" t="s">
        <v>7</v>
      </c>
      <c r="I4" s="91"/>
      <c r="J4" s="91"/>
      <c r="K4" s="91"/>
      <c r="L4" s="91"/>
      <c r="M4" s="90" t="s">
        <v>10</v>
      </c>
      <c r="N4" s="91"/>
      <c r="O4" s="91"/>
      <c r="P4" s="91"/>
      <c r="Q4" s="91"/>
    </row>
    <row r="5" spans="2:19" s="39" customFormat="1" ht="35.25" customHeight="1" x14ac:dyDescent="0.3">
      <c r="B5" s="36" t="s">
        <v>1</v>
      </c>
      <c r="C5" s="37" t="s">
        <v>5</v>
      </c>
      <c r="D5" s="38" t="s">
        <v>4</v>
      </c>
      <c r="E5" s="38" t="s">
        <v>9</v>
      </c>
      <c r="F5" s="38" t="s">
        <v>8</v>
      </c>
      <c r="G5" s="38" t="s">
        <v>6</v>
      </c>
      <c r="H5" s="37" t="s">
        <v>5</v>
      </c>
      <c r="I5" s="38" t="s">
        <v>4</v>
      </c>
      <c r="J5" s="38" t="s">
        <v>9</v>
      </c>
      <c r="K5" s="38" t="s">
        <v>8</v>
      </c>
      <c r="L5" s="38" t="s">
        <v>6</v>
      </c>
      <c r="M5" s="37" t="s">
        <v>5</v>
      </c>
      <c r="N5" s="38" t="s">
        <v>4</v>
      </c>
      <c r="O5" s="38" t="s">
        <v>9</v>
      </c>
      <c r="P5" s="38" t="s">
        <v>8</v>
      </c>
      <c r="Q5" s="38" t="s">
        <v>6</v>
      </c>
    </row>
    <row r="6" spans="2:19" s="35" customFormat="1" ht="15.75" x14ac:dyDescent="0.25">
      <c r="B6" s="40">
        <v>1990</v>
      </c>
      <c r="C6" s="41">
        <f t="shared" ref="C6:G21" si="0">H6+M6</f>
        <v>2058</v>
      </c>
      <c r="D6" s="42">
        <f t="shared" si="0"/>
        <v>539</v>
      </c>
      <c r="E6" s="42">
        <f t="shared" si="0"/>
        <v>960</v>
      </c>
      <c r="F6" s="42">
        <f t="shared" si="0"/>
        <v>2032</v>
      </c>
      <c r="G6" s="43">
        <f t="shared" si="0"/>
        <v>5589</v>
      </c>
      <c r="H6" s="44">
        <v>945</v>
      </c>
      <c r="I6" s="42">
        <v>181</v>
      </c>
      <c r="J6" s="42">
        <v>453</v>
      </c>
      <c r="K6" s="42">
        <v>1647</v>
      </c>
      <c r="L6" s="43">
        <f t="shared" ref="L6:L15" si="1">SUM(H6:K6)</f>
        <v>3226</v>
      </c>
      <c r="M6" s="44">
        <v>1113</v>
      </c>
      <c r="N6" s="42">
        <v>358</v>
      </c>
      <c r="O6" s="42">
        <v>507</v>
      </c>
      <c r="P6" s="42">
        <v>385</v>
      </c>
      <c r="Q6" s="43">
        <f t="shared" ref="Q6:Q15" si="2">SUM(M6:P6)</f>
        <v>2363</v>
      </c>
      <c r="S6" s="45"/>
    </row>
    <row r="7" spans="2:19" s="35" customFormat="1" ht="15.75" x14ac:dyDescent="0.25">
      <c r="B7" s="46">
        <v>1991</v>
      </c>
      <c r="C7" s="47">
        <f t="shared" si="0"/>
        <v>3601</v>
      </c>
      <c r="D7" s="48">
        <f t="shared" si="0"/>
        <v>1151</v>
      </c>
      <c r="E7" s="48">
        <f t="shared" si="0"/>
        <v>1614</v>
      </c>
      <c r="F7" s="48">
        <f t="shared" si="0"/>
        <v>3244</v>
      </c>
      <c r="G7" s="48">
        <f t="shared" si="0"/>
        <v>9610</v>
      </c>
      <c r="H7" s="47">
        <v>1822</v>
      </c>
      <c r="I7" s="49">
        <v>413</v>
      </c>
      <c r="J7" s="49">
        <v>864</v>
      </c>
      <c r="K7" s="48">
        <v>2709</v>
      </c>
      <c r="L7" s="49">
        <f t="shared" si="1"/>
        <v>5808</v>
      </c>
      <c r="M7" s="50">
        <v>1779</v>
      </c>
      <c r="N7" s="49">
        <v>738</v>
      </c>
      <c r="O7" s="49">
        <v>750</v>
      </c>
      <c r="P7" s="49">
        <v>535</v>
      </c>
      <c r="Q7" s="49">
        <f t="shared" si="2"/>
        <v>3802</v>
      </c>
      <c r="S7" s="45"/>
    </row>
    <row r="8" spans="2:19" s="35" customFormat="1" ht="15.75" x14ac:dyDescent="0.25">
      <c r="B8" s="40">
        <v>1992</v>
      </c>
      <c r="C8" s="41">
        <f t="shared" si="0"/>
        <v>3566</v>
      </c>
      <c r="D8" s="51">
        <f t="shared" si="0"/>
        <v>894</v>
      </c>
      <c r="E8" s="51">
        <f t="shared" si="0"/>
        <v>1304</v>
      </c>
      <c r="F8" s="51">
        <f t="shared" si="0"/>
        <v>3187</v>
      </c>
      <c r="G8" s="51">
        <f t="shared" si="0"/>
        <v>8951</v>
      </c>
      <c r="H8" s="41">
        <v>1966</v>
      </c>
      <c r="I8" s="52">
        <v>223</v>
      </c>
      <c r="J8" s="52">
        <v>637</v>
      </c>
      <c r="K8" s="52">
        <v>2713</v>
      </c>
      <c r="L8" s="52">
        <f t="shared" si="1"/>
        <v>5539</v>
      </c>
      <c r="M8" s="53">
        <v>1600</v>
      </c>
      <c r="N8" s="52">
        <v>671</v>
      </c>
      <c r="O8" s="52">
        <v>667</v>
      </c>
      <c r="P8" s="52">
        <v>474</v>
      </c>
      <c r="Q8" s="52">
        <f t="shared" si="2"/>
        <v>3412</v>
      </c>
      <c r="S8" s="45"/>
    </row>
    <row r="9" spans="2:19" s="35" customFormat="1" ht="15.75" x14ac:dyDescent="0.25">
      <c r="B9" s="46">
        <v>1993</v>
      </c>
      <c r="C9" s="47">
        <f t="shared" si="0"/>
        <v>3228</v>
      </c>
      <c r="D9" s="48">
        <f t="shared" si="0"/>
        <v>876</v>
      </c>
      <c r="E9" s="48">
        <f t="shared" si="0"/>
        <v>1225</v>
      </c>
      <c r="F9" s="48">
        <f t="shared" si="0"/>
        <v>2403</v>
      </c>
      <c r="G9" s="48">
        <f t="shared" si="0"/>
        <v>7732</v>
      </c>
      <c r="H9" s="47">
        <v>1772</v>
      </c>
      <c r="I9" s="49">
        <v>209</v>
      </c>
      <c r="J9" s="49">
        <v>510</v>
      </c>
      <c r="K9" s="48">
        <v>1972</v>
      </c>
      <c r="L9" s="49">
        <f t="shared" si="1"/>
        <v>4463</v>
      </c>
      <c r="M9" s="50">
        <v>1456</v>
      </c>
      <c r="N9" s="49">
        <v>667</v>
      </c>
      <c r="O9" s="49">
        <v>715</v>
      </c>
      <c r="P9" s="49">
        <v>431</v>
      </c>
      <c r="Q9" s="49">
        <f t="shared" si="2"/>
        <v>3269</v>
      </c>
      <c r="S9" s="45"/>
    </row>
    <row r="10" spans="2:19" s="35" customFormat="1" ht="15.75" x14ac:dyDescent="0.25">
      <c r="B10" s="40">
        <v>1994</v>
      </c>
      <c r="C10" s="41">
        <f t="shared" si="0"/>
        <v>3183</v>
      </c>
      <c r="D10" s="51">
        <f t="shared" si="0"/>
        <v>840</v>
      </c>
      <c r="E10" s="51">
        <f t="shared" si="0"/>
        <v>1524</v>
      </c>
      <c r="F10" s="51">
        <f t="shared" si="0"/>
        <v>2406</v>
      </c>
      <c r="G10" s="51">
        <f t="shared" si="0"/>
        <v>7953</v>
      </c>
      <c r="H10" s="41">
        <v>1807</v>
      </c>
      <c r="I10" s="52">
        <v>232</v>
      </c>
      <c r="J10" s="52">
        <v>620</v>
      </c>
      <c r="K10" s="52">
        <v>1918</v>
      </c>
      <c r="L10" s="52">
        <f t="shared" si="1"/>
        <v>4577</v>
      </c>
      <c r="M10" s="53">
        <v>1376</v>
      </c>
      <c r="N10" s="52">
        <v>608</v>
      </c>
      <c r="O10" s="52">
        <v>904</v>
      </c>
      <c r="P10" s="52">
        <v>488</v>
      </c>
      <c r="Q10" s="52">
        <f t="shared" si="2"/>
        <v>3376</v>
      </c>
      <c r="S10" s="45"/>
    </row>
    <row r="11" spans="2:19" s="35" customFormat="1" ht="15.75" x14ac:dyDescent="0.25">
      <c r="B11" s="46">
        <v>1995</v>
      </c>
      <c r="C11" s="47">
        <f t="shared" si="0"/>
        <v>3158</v>
      </c>
      <c r="D11" s="48">
        <f t="shared" si="0"/>
        <v>808</v>
      </c>
      <c r="E11" s="48">
        <f t="shared" si="0"/>
        <v>1351</v>
      </c>
      <c r="F11" s="48">
        <f t="shared" si="0"/>
        <v>2144</v>
      </c>
      <c r="G11" s="48">
        <f t="shared" si="0"/>
        <v>7461</v>
      </c>
      <c r="H11" s="47">
        <v>1783</v>
      </c>
      <c r="I11" s="49">
        <v>137</v>
      </c>
      <c r="J11" s="49">
        <v>541</v>
      </c>
      <c r="K11" s="48">
        <v>1674</v>
      </c>
      <c r="L11" s="49">
        <f t="shared" si="1"/>
        <v>4135</v>
      </c>
      <c r="M11" s="50">
        <v>1375</v>
      </c>
      <c r="N11" s="49">
        <v>671</v>
      </c>
      <c r="O11" s="49">
        <v>810</v>
      </c>
      <c r="P11" s="49">
        <v>470</v>
      </c>
      <c r="Q11" s="49">
        <f t="shared" si="2"/>
        <v>3326</v>
      </c>
      <c r="S11" s="45"/>
    </row>
    <row r="12" spans="2:19" s="35" customFormat="1" ht="15.75" x14ac:dyDescent="0.25">
      <c r="B12" s="40">
        <v>1996</v>
      </c>
      <c r="C12" s="41">
        <f t="shared" si="0"/>
        <v>2692</v>
      </c>
      <c r="D12" s="51">
        <f t="shared" si="0"/>
        <v>653</v>
      </c>
      <c r="E12" s="51">
        <f t="shared" si="0"/>
        <v>1631</v>
      </c>
      <c r="F12" s="51">
        <f t="shared" si="0"/>
        <v>2100</v>
      </c>
      <c r="G12" s="51">
        <f>L12+Q12</f>
        <v>7076</v>
      </c>
      <c r="H12" s="41">
        <v>1505</v>
      </c>
      <c r="I12" s="52">
        <v>136</v>
      </c>
      <c r="J12" s="52">
        <v>638</v>
      </c>
      <c r="K12" s="52">
        <v>1681</v>
      </c>
      <c r="L12" s="52">
        <f t="shared" si="1"/>
        <v>3960</v>
      </c>
      <c r="M12" s="53">
        <v>1187</v>
      </c>
      <c r="N12" s="52">
        <v>517</v>
      </c>
      <c r="O12" s="52">
        <v>993</v>
      </c>
      <c r="P12" s="52">
        <v>419</v>
      </c>
      <c r="Q12" s="52">
        <f t="shared" si="2"/>
        <v>3116</v>
      </c>
      <c r="S12" s="45"/>
    </row>
    <row r="13" spans="2:19" s="35" customFormat="1" ht="15.75" x14ac:dyDescent="0.25">
      <c r="B13" s="46">
        <v>1997</v>
      </c>
      <c r="C13" s="47">
        <f t="shared" si="0"/>
        <v>2652</v>
      </c>
      <c r="D13" s="48">
        <f t="shared" si="0"/>
        <v>857</v>
      </c>
      <c r="E13" s="48">
        <f t="shared" si="0"/>
        <v>2468</v>
      </c>
      <c r="F13" s="48">
        <f t="shared" si="0"/>
        <v>2465</v>
      </c>
      <c r="G13" s="48">
        <f>L13+Q13</f>
        <v>8442</v>
      </c>
      <c r="H13" s="47">
        <v>1495</v>
      </c>
      <c r="I13" s="49">
        <v>216</v>
      </c>
      <c r="J13" s="49">
        <v>1074</v>
      </c>
      <c r="K13" s="48">
        <v>1943</v>
      </c>
      <c r="L13" s="49">
        <f t="shared" si="1"/>
        <v>4728</v>
      </c>
      <c r="M13" s="50">
        <v>1157</v>
      </c>
      <c r="N13" s="49">
        <v>641</v>
      </c>
      <c r="O13" s="49">
        <v>1394</v>
      </c>
      <c r="P13" s="49">
        <v>522</v>
      </c>
      <c r="Q13" s="49">
        <f t="shared" si="2"/>
        <v>3714</v>
      </c>
      <c r="S13" s="45"/>
    </row>
    <row r="14" spans="2:19" s="35" customFormat="1" ht="15.75" x14ac:dyDescent="0.25">
      <c r="B14" s="40">
        <v>1998</v>
      </c>
      <c r="C14" s="44">
        <f t="shared" si="0"/>
        <v>2631</v>
      </c>
      <c r="D14" s="42">
        <f t="shared" si="0"/>
        <v>847</v>
      </c>
      <c r="E14" s="42">
        <f t="shared" si="0"/>
        <v>1955</v>
      </c>
      <c r="F14" s="42">
        <f t="shared" si="0"/>
        <v>2270</v>
      </c>
      <c r="G14" s="43">
        <f>L14+Q14</f>
        <v>7703</v>
      </c>
      <c r="H14" s="44">
        <v>1343</v>
      </c>
      <c r="I14" s="52">
        <v>187</v>
      </c>
      <c r="J14" s="52">
        <v>779</v>
      </c>
      <c r="K14" s="42">
        <v>1651</v>
      </c>
      <c r="L14" s="52">
        <f t="shared" si="1"/>
        <v>3960</v>
      </c>
      <c r="M14" s="53">
        <v>1288</v>
      </c>
      <c r="N14" s="52">
        <v>660</v>
      </c>
      <c r="O14" s="52">
        <v>1176</v>
      </c>
      <c r="P14" s="52">
        <v>619</v>
      </c>
      <c r="Q14" s="52">
        <f t="shared" si="2"/>
        <v>3743</v>
      </c>
      <c r="S14" s="45"/>
    </row>
    <row r="15" spans="2:19" s="35" customFormat="1" ht="15.75" x14ac:dyDescent="0.25">
      <c r="B15" s="46">
        <v>1999</v>
      </c>
      <c r="C15" s="47">
        <f t="shared" si="0"/>
        <v>2625</v>
      </c>
      <c r="D15" s="48">
        <f t="shared" si="0"/>
        <v>706</v>
      </c>
      <c r="E15" s="48">
        <f t="shared" si="0"/>
        <v>1984</v>
      </c>
      <c r="F15" s="48">
        <f t="shared" si="0"/>
        <v>2381</v>
      </c>
      <c r="G15" s="48">
        <f>L15+Q15</f>
        <v>7696</v>
      </c>
      <c r="H15" s="47">
        <v>1344</v>
      </c>
      <c r="I15" s="49">
        <v>100</v>
      </c>
      <c r="J15" s="49">
        <v>878</v>
      </c>
      <c r="K15" s="48">
        <v>1844</v>
      </c>
      <c r="L15" s="49">
        <f t="shared" si="1"/>
        <v>4166</v>
      </c>
      <c r="M15" s="50">
        <v>1281</v>
      </c>
      <c r="N15" s="49">
        <v>606</v>
      </c>
      <c r="O15" s="49">
        <v>1106</v>
      </c>
      <c r="P15" s="49">
        <v>537</v>
      </c>
      <c r="Q15" s="49">
        <f t="shared" si="2"/>
        <v>3530</v>
      </c>
      <c r="S15" s="45"/>
    </row>
    <row r="16" spans="2:19" s="35" customFormat="1" ht="15.75" x14ac:dyDescent="0.25">
      <c r="B16" s="40">
        <v>2000</v>
      </c>
      <c r="C16" s="44">
        <f t="shared" si="0"/>
        <v>3175</v>
      </c>
      <c r="D16" s="42">
        <f t="shared" si="0"/>
        <v>837</v>
      </c>
      <c r="E16" s="42">
        <f t="shared" si="0"/>
        <v>2497</v>
      </c>
      <c r="F16" s="42">
        <f t="shared" si="0"/>
        <v>2034</v>
      </c>
      <c r="G16" s="43">
        <f>SUM(C16:F16)</f>
        <v>8543</v>
      </c>
      <c r="H16" s="44">
        <v>1499</v>
      </c>
      <c r="I16" s="42">
        <v>130</v>
      </c>
      <c r="J16" s="42">
        <v>1058</v>
      </c>
      <c r="K16" s="42">
        <v>1456</v>
      </c>
      <c r="L16" s="42">
        <f>SUM(H16:K16)</f>
        <v>4143</v>
      </c>
      <c r="M16" s="53">
        <v>1676</v>
      </c>
      <c r="N16" s="42">
        <v>707</v>
      </c>
      <c r="O16" s="42">
        <v>1439</v>
      </c>
      <c r="P16" s="42">
        <v>578</v>
      </c>
      <c r="Q16" s="42">
        <f>SUM(M16:P16)</f>
        <v>4400</v>
      </c>
      <c r="S16" s="45"/>
    </row>
    <row r="17" spans="2:19" s="35" customFormat="1" ht="15.75" x14ac:dyDescent="0.25">
      <c r="B17" s="46">
        <v>2001</v>
      </c>
      <c r="C17" s="47">
        <f t="shared" si="0"/>
        <v>2048</v>
      </c>
      <c r="D17" s="48">
        <f t="shared" si="0"/>
        <v>591</v>
      </c>
      <c r="E17" s="48">
        <f t="shared" si="0"/>
        <v>2116</v>
      </c>
      <c r="F17" s="48">
        <f t="shared" si="0"/>
        <v>1997</v>
      </c>
      <c r="G17" s="48">
        <f t="shared" si="0"/>
        <v>6752</v>
      </c>
      <c r="H17" s="47">
        <v>947</v>
      </c>
      <c r="I17" s="49">
        <v>92</v>
      </c>
      <c r="J17" s="49">
        <v>866</v>
      </c>
      <c r="K17" s="48">
        <v>1489</v>
      </c>
      <c r="L17" s="49">
        <f>SUM(H17:K17)</f>
        <v>3394</v>
      </c>
      <c r="M17" s="50">
        <v>1101</v>
      </c>
      <c r="N17" s="49">
        <v>499</v>
      </c>
      <c r="O17" s="49">
        <v>1250</v>
      </c>
      <c r="P17" s="49">
        <v>508</v>
      </c>
      <c r="Q17" s="49">
        <f>SUM(M17:P17)</f>
        <v>3358</v>
      </c>
      <c r="R17" s="2"/>
      <c r="S17" s="45"/>
    </row>
    <row r="18" spans="2:19" s="35" customFormat="1" ht="15.75" x14ac:dyDescent="0.25">
      <c r="B18" s="40">
        <v>2002</v>
      </c>
      <c r="C18" s="41">
        <f t="shared" si="0"/>
        <v>1685</v>
      </c>
      <c r="D18" s="42">
        <f t="shared" si="0"/>
        <v>466</v>
      </c>
      <c r="E18" s="42">
        <f t="shared" si="0"/>
        <v>2303</v>
      </c>
      <c r="F18" s="42">
        <f t="shared" si="0"/>
        <v>1335</v>
      </c>
      <c r="G18" s="43">
        <f t="shared" si="0"/>
        <v>5789</v>
      </c>
      <c r="H18" s="41">
        <v>969</v>
      </c>
      <c r="I18" s="52">
        <v>121</v>
      </c>
      <c r="J18" s="52">
        <v>1057</v>
      </c>
      <c r="K18" s="42">
        <v>959</v>
      </c>
      <c r="L18" s="52">
        <f>SUM(H18:K18)</f>
        <v>3106</v>
      </c>
      <c r="M18" s="53">
        <v>716</v>
      </c>
      <c r="N18" s="52">
        <v>345</v>
      </c>
      <c r="O18" s="52">
        <v>1246</v>
      </c>
      <c r="P18" s="52">
        <v>376</v>
      </c>
      <c r="Q18" s="52">
        <f>SUM(M18:P18)</f>
        <v>2683</v>
      </c>
      <c r="R18" s="2"/>
      <c r="S18" s="45"/>
    </row>
    <row r="19" spans="2:19" s="35" customFormat="1" ht="15.75" x14ac:dyDescent="0.25">
      <c r="B19" s="46">
        <v>2003</v>
      </c>
      <c r="C19" s="47">
        <f t="shared" si="0"/>
        <v>2124</v>
      </c>
      <c r="D19" s="48">
        <f t="shared" si="0"/>
        <v>448</v>
      </c>
      <c r="E19" s="48">
        <f t="shared" si="0"/>
        <v>2761</v>
      </c>
      <c r="F19" s="48">
        <f t="shared" si="0"/>
        <v>1767</v>
      </c>
      <c r="G19" s="48">
        <f>SUM(C19:F19)</f>
        <v>7100</v>
      </c>
      <c r="H19" s="47">
        <v>939</v>
      </c>
      <c r="I19" s="49">
        <v>82</v>
      </c>
      <c r="J19" s="49">
        <v>853</v>
      </c>
      <c r="K19" s="48">
        <v>1463</v>
      </c>
      <c r="L19" s="49">
        <v>3337</v>
      </c>
      <c r="M19" s="50">
        <v>1185</v>
      </c>
      <c r="N19" s="49">
        <v>366</v>
      </c>
      <c r="O19" s="49">
        <v>1908</v>
      </c>
      <c r="P19" s="49">
        <v>304</v>
      </c>
      <c r="Q19" s="49">
        <v>3763</v>
      </c>
      <c r="S19" s="45"/>
    </row>
    <row r="20" spans="2:19" s="35" customFormat="1" ht="15.75" x14ac:dyDescent="0.25">
      <c r="B20" s="40">
        <v>2004</v>
      </c>
      <c r="C20" s="41">
        <f t="shared" si="0"/>
        <v>1955</v>
      </c>
      <c r="D20" s="42">
        <f t="shared" si="0"/>
        <v>402</v>
      </c>
      <c r="E20" s="42">
        <f t="shared" si="0"/>
        <v>3244</v>
      </c>
      <c r="F20" s="42">
        <f t="shared" si="0"/>
        <v>499</v>
      </c>
      <c r="G20" s="43">
        <f>SUM(C20:F20)</f>
        <v>6100</v>
      </c>
      <c r="H20" s="41">
        <v>883</v>
      </c>
      <c r="I20" s="52">
        <v>94</v>
      </c>
      <c r="J20" s="52">
        <v>1273</v>
      </c>
      <c r="K20" s="42">
        <v>400</v>
      </c>
      <c r="L20" s="52">
        <f>SUM(H20:K20)</f>
        <v>2650</v>
      </c>
      <c r="M20" s="53">
        <v>1072</v>
      </c>
      <c r="N20" s="52">
        <v>308</v>
      </c>
      <c r="O20" s="52">
        <v>1971</v>
      </c>
      <c r="P20" s="52">
        <v>99</v>
      </c>
      <c r="Q20" s="52">
        <f>SUM(M20:P20)</f>
        <v>3450</v>
      </c>
      <c r="S20" s="45"/>
    </row>
    <row r="21" spans="2:19" s="72" customFormat="1" ht="15.75" x14ac:dyDescent="0.25">
      <c r="B21" s="76">
        <v>2005</v>
      </c>
      <c r="C21" s="77">
        <f t="shared" si="0"/>
        <v>1438</v>
      </c>
      <c r="D21" s="78">
        <f t="shared" si="0"/>
        <v>439</v>
      </c>
      <c r="E21" s="78">
        <f t="shared" si="0"/>
        <v>2982</v>
      </c>
      <c r="F21" s="78">
        <f t="shared" si="0"/>
        <v>557</v>
      </c>
      <c r="G21" s="78">
        <f t="shared" si="0"/>
        <v>5416</v>
      </c>
      <c r="H21" s="77">
        <v>573</v>
      </c>
      <c r="I21" s="79">
        <v>118</v>
      </c>
      <c r="J21" s="79">
        <v>1194</v>
      </c>
      <c r="K21" s="78">
        <v>302</v>
      </c>
      <c r="L21" s="79">
        <f>SUM(H21:K21)</f>
        <v>2187</v>
      </c>
      <c r="M21" s="80">
        <v>865</v>
      </c>
      <c r="N21" s="79">
        <v>321</v>
      </c>
      <c r="O21" s="79">
        <v>1788</v>
      </c>
      <c r="P21" s="79">
        <v>255</v>
      </c>
      <c r="Q21" s="79">
        <v>3229</v>
      </c>
      <c r="S21" s="45"/>
    </row>
    <row r="22" spans="2:19" s="54" customFormat="1" ht="15.75" x14ac:dyDescent="0.25">
      <c r="B22" s="40">
        <v>2006</v>
      </c>
      <c r="C22" s="41">
        <v>1810</v>
      </c>
      <c r="D22" s="42">
        <v>481</v>
      </c>
      <c r="E22" s="42">
        <v>3424</v>
      </c>
      <c r="F22" s="42">
        <v>584</v>
      </c>
      <c r="G22" s="43">
        <v>6299</v>
      </c>
      <c r="H22" s="41">
        <v>735</v>
      </c>
      <c r="I22" s="52">
        <v>136</v>
      </c>
      <c r="J22" s="52">
        <v>1443</v>
      </c>
      <c r="K22" s="42">
        <v>321</v>
      </c>
      <c r="L22" s="52">
        <v>2635</v>
      </c>
      <c r="M22" s="53">
        <v>1075</v>
      </c>
      <c r="N22" s="52">
        <v>345</v>
      </c>
      <c r="O22" s="52">
        <v>1981</v>
      </c>
      <c r="P22" s="52">
        <v>263</v>
      </c>
      <c r="Q22" s="52">
        <v>3664</v>
      </c>
      <c r="S22" s="45"/>
    </row>
    <row r="23" spans="2:19" s="35" customFormat="1" ht="15.75" x14ac:dyDescent="0.25">
      <c r="B23" s="46">
        <v>2007</v>
      </c>
      <c r="C23" s="47">
        <v>1648</v>
      </c>
      <c r="D23" s="48">
        <v>477</v>
      </c>
      <c r="E23" s="48">
        <v>2336</v>
      </c>
      <c r="F23" s="48">
        <v>1233</v>
      </c>
      <c r="G23" s="48">
        <v>5694</v>
      </c>
      <c r="H23" s="47">
        <v>768</v>
      </c>
      <c r="I23" s="49">
        <v>149</v>
      </c>
      <c r="J23" s="49">
        <v>1077</v>
      </c>
      <c r="K23" s="48">
        <v>519</v>
      </c>
      <c r="L23" s="49">
        <v>2513</v>
      </c>
      <c r="M23" s="50">
        <v>880</v>
      </c>
      <c r="N23" s="49">
        <v>328</v>
      </c>
      <c r="O23" s="49">
        <v>1259</v>
      </c>
      <c r="P23" s="49">
        <v>714</v>
      </c>
      <c r="Q23" s="49">
        <v>3181</v>
      </c>
      <c r="S23" s="45"/>
    </row>
    <row r="24" spans="2:19" s="35" customFormat="1" ht="15.75" x14ac:dyDescent="0.25">
      <c r="B24" s="40">
        <v>2008</v>
      </c>
      <c r="C24" s="44">
        <v>1095</v>
      </c>
      <c r="D24" s="42">
        <v>453</v>
      </c>
      <c r="E24" s="42">
        <v>2150</v>
      </c>
      <c r="F24" s="42">
        <v>1126</v>
      </c>
      <c r="G24" s="43">
        <v>4824</v>
      </c>
      <c r="H24" s="44">
        <v>487</v>
      </c>
      <c r="I24" s="52">
        <v>140</v>
      </c>
      <c r="J24" s="52">
        <v>971</v>
      </c>
      <c r="K24" s="55">
        <v>484</v>
      </c>
      <c r="L24" s="52">
        <v>2082</v>
      </c>
      <c r="M24" s="53">
        <v>608</v>
      </c>
      <c r="N24" s="52">
        <v>313</v>
      </c>
      <c r="O24" s="52">
        <v>1179</v>
      </c>
      <c r="P24" s="52">
        <v>642</v>
      </c>
      <c r="Q24" s="52">
        <v>2742</v>
      </c>
      <c r="S24" s="45"/>
    </row>
    <row r="25" spans="2:19" s="35" customFormat="1" ht="15.75" x14ac:dyDescent="0.25">
      <c r="B25" s="46">
        <v>2009</v>
      </c>
      <c r="C25" s="47">
        <v>1808</v>
      </c>
      <c r="D25" s="56">
        <v>453</v>
      </c>
      <c r="E25" s="56">
        <v>2850</v>
      </c>
      <c r="F25" s="56">
        <v>1199</v>
      </c>
      <c r="G25" s="56">
        <v>6310</v>
      </c>
      <c r="H25" s="47">
        <v>752</v>
      </c>
      <c r="I25" s="49">
        <v>108</v>
      </c>
      <c r="J25" s="49">
        <v>1167</v>
      </c>
      <c r="K25" s="48">
        <v>521</v>
      </c>
      <c r="L25" s="49">
        <v>2548</v>
      </c>
      <c r="M25" s="50">
        <v>1056</v>
      </c>
      <c r="N25" s="49">
        <v>345</v>
      </c>
      <c r="O25" s="49">
        <v>1683</v>
      </c>
      <c r="P25" s="49">
        <v>678</v>
      </c>
      <c r="Q25" s="49">
        <v>3762</v>
      </c>
      <c r="S25" s="45"/>
    </row>
    <row r="26" spans="2:19" s="35" customFormat="1" ht="15.75" x14ac:dyDescent="0.25">
      <c r="B26" s="40">
        <v>2010</v>
      </c>
      <c r="C26" s="44">
        <v>1479</v>
      </c>
      <c r="D26" s="42">
        <v>348</v>
      </c>
      <c r="E26" s="42">
        <v>2545</v>
      </c>
      <c r="F26" s="42">
        <v>1135</v>
      </c>
      <c r="G26" s="43">
        <v>5507</v>
      </c>
      <c r="H26" s="44">
        <v>616</v>
      </c>
      <c r="I26" s="52">
        <v>64</v>
      </c>
      <c r="J26" s="52">
        <v>935</v>
      </c>
      <c r="K26" s="55">
        <v>393</v>
      </c>
      <c r="L26" s="52">
        <v>2008</v>
      </c>
      <c r="M26" s="53">
        <v>863</v>
      </c>
      <c r="N26" s="52">
        <v>284</v>
      </c>
      <c r="O26" s="52">
        <v>1610</v>
      </c>
      <c r="P26" s="52">
        <v>742</v>
      </c>
      <c r="Q26" s="52">
        <v>3499</v>
      </c>
      <c r="S26" s="45"/>
    </row>
    <row r="27" spans="2:19" s="35" customFormat="1" ht="15.75" x14ac:dyDescent="0.25">
      <c r="B27" s="46">
        <v>2011</v>
      </c>
      <c r="C27" s="47">
        <v>1787</v>
      </c>
      <c r="D27" s="56">
        <v>374</v>
      </c>
      <c r="E27" s="56">
        <v>2279</v>
      </c>
      <c r="F27" s="56">
        <v>1314</v>
      </c>
      <c r="G27" s="56">
        <v>5754</v>
      </c>
      <c r="H27" s="47">
        <v>705</v>
      </c>
      <c r="I27" s="49">
        <v>80</v>
      </c>
      <c r="J27" s="49">
        <v>901</v>
      </c>
      <c r="K27" s="49">
        <v>561</v>
      </c>
      <c r="L27" s="49">
        <v>2247</v>
      </c>
      <c r="M27" s="50">
        <v>1082</v>
      </c>
      <c r="N27" s="49">
        <v>294</v>
      </c>
      <c r="O27" s="49">
        <v>1378</v>
      </c>
      <c r="P27" s="49">
        <v>753</v>
      </c>
      <c r="Q27" s="49">
        <v>3507</v>
      </c>
      <c r="S27" s="45"/>
    </row>
    <row r="28" spans="2:19" s="35" customFormat="1" ht="15.75" x14ac:dyDescent="0.25">
      <c r="B28" s="40">
        <v>2012</v>
      </c>
      <c r="C28" s="44">
        <v>1560</v>
      </c>
      <c r="D28" s="42">
        <v>368</v>
      </c>
      <c r="E28" s="42">
        <v>2096</v>
      </c>
      <c r="F28" s="42">
        <v>1242</v>
      </c>
      <c r="G28" s="43">
        <v>5266</v>
      </c>
      <c r="H28" s="44">
        <v>551</v>
      </c>
      <c r="I28" s="55">
        <v>68</v>
      </c>
      <c r="J28" s="55">
        <v>841</v>
      </c>
      <c r="K28" s="55">
        <v>579</v>
      </c>
      <c r="L28" s="55">
        <v>2039</v>
      </c>
      <c r="M28" s="53">
        <v>1009</v>
      </c>
      <c r="N28" s="52">
        <v>300</v>
      </c>
      <c r="O28" s="52">
        <v>1255</v>
      </c>
      <c r="P28" s="52">
        <v>663</v>
      </c>
      <c r="Q28" s="52">
        <v>3227</v>
      </c>
      <c r="S28" s="45"/>
    </row>
    <row r="29" spans="2:19" s="35" customFormat="1" ht="15.75" x14ac:dyDescent="0.25">
      <c r="B29" s="46">
        <v>2013</v>
      </c>
      <c r="C29" s="47">
        <v>1857</v>
      </c>
      <c r="D29" s="56">
        <v>387</v>
      </c>
      <c r="E29" s="56">
        <v>2124</v>
      </c>
      <c r="F29" s="56">
        <v>1379</v>
      </c>
      <c r="G29" s="48">
        <v>5747</v>
      </c>
      <c r="H29" s="47">
        <v>723</v>
      </c>
      <c r="I29" s="49">
        <v>41</v>
      </c>
      <c r="J29" s="49">
        <v>732</v>
      </c>
      <c r="K29" s="48">
        <v>464</v>
      </c>
      <c r="L29" s="49">
        <v>1960</v>
      </c>
      <c r="M29" s="50">
        <v>1134</v>
      </c>
      <c r="N29" s="49">
        <v>346</v>
      </c>
      <c r="O29" s="49">
        <v>1392</v>
      </c>
      <c r="P29" s="49">
        <v>915</v>
      </c>
      <c r="Q29" s="49">
        <v>3787</v>
      </c>
      <c r="S29" s="45"/>
    </row>
    <row r="30" spans="2:19" s="35" customFormat="1" ht="15.75" x14ac:dyDescent="0.25">
      <c r="B30" s="40">
        <v>2014</v>
      </c>
      <c r="C30" s="44">
        <v>1420</v>
      </c>
      <c r="D30" s="51">
        <v>351</v>
      </c>
      <c r="E30" s="51">
        <v>1972</v>
      </c>
      <c r="F30" s="51">
        <v>1174</v>
      </c>
      <c r="G30" s="51">
        <v>4917</v>
      </c>
      <c r="H30" s="44">
        <v>510</v>
      </c>
      <c r="I30" s="55">
        <v>81</v>
      </c>
      <c r="J30" s="55">
        <v>665</v>
      </c>
      <c r="K30" s="51">
        <v>507</v>
      </c>
      <c r="L30" s="55">
        <v>1763</v>
      </c>
      <c r="M30" s="57">
        <v>910</v>
      </c>
      <c r="N30" s="55">
        <v>270</v>
      </c>
      <c r="O30" s="55">
        <v>1307</v>
      </c>
      <c r="P30" s="55">
        <v>667</v>
      </c>
      <c r="Q30" s="55">
        <v>3154</v>
      </c>
      <c r="S30" s="45"/>
    </row>
    <row r="31" spans="2:19" s="35" customFormat="1" ht="15.75" x14ac:dyDescent="0.25">
      <c r="B31" s="46">
        <v>2015</v>
      </c>
      <c r="C31" s="47">
        <v>1835</v>
      </c>
      <c r="D31" s="48">
        <v>321</v>
      </c>
      <c r="E31" s="48">
        <v>1846</v>
      </c>
      <c r="F31" s="48">
        <v>1572</v>
      </c>
      <c r="G31" s="48">
        <v>5574</v>
      </c>
      <c r="H31" s="47">
        <v>713</v>
      </c>
      <c r="I31" s="49">
        <v>59</v>
      </c>
      <c r="J31" s="49">
        <v>681</v>
      </c>
      <c r="K31" s="48">
        <v>547</v>
      </c>
      <c r="L31" s="49">
        <v>2000</v>
      </c>
      <c r="M31" s="50">
        <v>1122</v>
      </c>
      <c r="N31" s="49">
        <v>262</v>
      </c>
      <c r="O31" s="49">
        <v>1165</v>
      </c>
      <c r="P31" s="49">
        <v>1025</v>
      </c>
      <c r="Q31" s="49">
        <v>3574</v>
      </c>
      <c r="S31" s="45"/>
    </row>
    <row r="32" spans="2:19" s="35" customFormat="1" ht="15.75" x14ac:dyDescent="0.25">
      <c r="B32" s="40">
        <v>2016</v>
      </c>
      <c r="C32" s="3">
        <v>1575</v>
      </c>
      <c r="D32" s="42">
        <v>361</v>
      </c>
      <c r="E32" s="42">
        <v>1902</v>
      </c>
      <c r="F32" s="42">
        <v>1501</v>
      </c>
      <c r="G32" s="43">
        <v>5339</v>
      </c>
      <c r="H32" s="41">
        <v>531</v>
      </c>
      <c r="I32" s="52">
        <v>53</v>
      </c>
      <c r="J32" s="52">
        <v>661</v>
      </c>
      <c r="K32" s="42">
        <v>583</v>
      </c>
      <c r="L32" s="52">
        <v>1828</v>
      </c>
      <c r="M32" s="53">
        <v>1044</v>
      </c>
      <c r="N32" s="52">
        <v>308</v>
      </c>
      <c r="O32" s="52">
        <v>1241</v>
      </c>
      <c r="P32" s="52">
        <v>918</v>
      </c>
      <c r="Q32" s="52">
        <v>3511</v>
      </c>
      <c r="S32" s="45"/>
    </row>
    <row r="33" spans="2:19" s="35" customFormat="1" ht="15.75" x14ac:dyDescent="0.25">
      <c r="B33" s="46">
        <v>2017</v>
      </c>
      <c r="C33" s="47">
        <v>1710</v>
      </c>
      <c r="D33" s="48">
        <v>370</v>
      </c>
      <c r="E33" s="48">
        <v>2159</v>
      </c>
      <c r="F33" s="48">
        <v>1733</v>
      </c>
      <c r="G33" s="48">
        <v>5972</v>
      </c>
      <c r="H33" s="47">
        <v>646</v>
      </c>
      <c r="I33" s="49">
        <v>61</v>
      </c>
      <c r="J33" s="49">
        <v>686</v>
      </c>
      <c r="K33" s="48">
        <v>589</v>
      </c>
      <c r="L33" s="49">
        <v>1982</v>
      </c>
      <c r="M33" s="50">
        <v>1064</v>
      </c>
      <c r="N33" s="49">
        <v>309</v>
      </c>
      <c r="O33" s="49">
        <v>1473</v>
      </c>
      <c r="P33" s="49">
        <v>1144</v>
      </c>
      <c r="Q33" s="49">
        <v>3990</v>
      </c>
      <c r="R33" s="1"/>
      <c r="S33" s="45"/>
    </row>
    <row r="34" spans="2:19" s="35" customFormat="1" ht="15.75" x14ac:dyDescent="0.25">
      <c r="B34" s="40">
        <v>2018</v>
      </c>
      <c r="C34" s="3">
        <v>1609</v>
      </c>
      <c r="D34" s="43">
        <v>400</v>
      </c>
      <c r="E34" s="43">
        <v>2050</v>
      </c>
      <c r="F34" s="43">
        <v>1703</v>
      </c>
      <c r="G34" s="43">
        <v>5762</v>
      </c>
      <c r="H34" s="3">
        <v>521</v>
      </c>
      <c r="I34" s="43">
        <v>65</v>
      </c>
      <c r="J34" s="43">
        <v>653</v>
      </c>
      <c r="K34" s="43">
        <v>668</v>
      </c>
      <c r="L34" s="43">
        <v>1907</v>
      </c>
      <c r="M34" s="3">
        <v>1088</v>
      </c>
      <c r="N34" s="43">
        <v>335</v>
      </c>
      <c r="O34" s="43">
        <v>1397</v>
      </c>
      <c r="P34" s="43">
        <v>1035</v>
      </c>
      <c r="Q34" s="43">
        <v>3855</v>
      </c>
      <c r="S34" s="45"/>
    </row>
    <row r="35" spans="2:19" s="35" customFormat="1" ht="15.75" x14ac:dyDescent="0.25">
      <c r="B35" s="46">
        <v>2019</v>
      </c>
      <c r="C35" s="47">
        <v>1588</v>
      </c>
      <c r="D35" s="48">
        <v>401</v>
      </c>
      <c r="E35" s="48">
        <v>1999</v>
      </c>
      <c r="F35" s="48">
        <v>1544</v>
      </c>
      <c r="G35" s="48">
        <v>5532</v>
      </c>
      <c r="H35" s="47">
        <v>648</v>
      </c>
      <c r="I35" s="49">
        <v>75</v>
      </c>
      <c r="J35" s="49">
        <v>670</v>
      </c>
      <c r="K35" s="48">
        <v>516</v>
      </c>
      <c r="L35" s="49">
        <v>1909</v>
      </c>
      <c r="M35" s="50">
        <v>940</v>
      </c>
      <c r="N35" s="49">
        <v>326</v>
      </c>
      <c r="O35" s="49">
        <v>1329</v>
      </c>
      <c r="P35" s="49">
        <v>1028</v>
      </c>
      <c r="Q35" s="49">
        <v>3623</v>
      </c>
      <c r="S35" s="45"/>
    </row>
    <row r="36" spans="2:19" s="35" customFormat="1" ht="15.75" x14ac:dyDescent="0.25">
      <c r="B36" s="40">
        <v>2020</v>
      </c>
      <c r="C36" s="3">
        <f>H36+M36</f>
        <v>1153</v>
      </c>
      <c r="D36" s="43">
        <f>I36+N36</f>
        <v>378</v>
      </c>
      <c r="E36" s="43">
        <f>J36+O36</f>
        <v>2397</v>
      </c>
      <c r="F36" s="43">
        <f>K36+P36</f>
        <v>2005</v>
      </c>
      <c r="G36" s="43">
        <f>SUM(C36:F36)</f>
        <v>5933</v>
      </c>
      <c r="H36" s="3">
        <v>441</v>
      </c>
      <c r="I36" s="52">
        <v>83</v>
      </c>
      <c r="J36" s="52">
        <v>942</v>
      </c>
      <c r="K36" s="43">
        <v>676</v>
      </c>
      <c r="L36" s="52">
        <f>SUM(H36:K36)</f>
        <v>2142</v>
      </c>
      <c r="M36" s="53">
        <v>712</v>
      </c>
      <c r="N36" s="52">
        <v>295</v>
      </c>
      <c r="O36" s="52">
        <v>1455</v>
      </c>
      <c r="P36" s="52">
        <v>1329</v>
      </c>
      <c r="Q36" s="52">
        <f>SUM(M36:P36)</f>
        <v>3791</v>
      </c>
    </row>
    <row r="37" spans="2:19" s="35" customFormat="1" ht="15.75" x14ac:dyDescent="0.25">
      <c r="B37" s="58">
        <v>2021</v>
      </c>
      <c r="C37" s="59">
        <v>1627</v>
      </c>
      <c r="D37" s="59">
        <v>333</v>
      </c>
      <c r="E37" s="59">
        <v>2654</v>
      </c>
      <c r="F37" s="59">
        <v>1995</v>
      </c>
      <c r="G37" s="25">
        <v>6609</v>
      </c>
      <c r="H37" s="59">
        <v>624</v>
      </c>
      <c r="I37" s="49">
        <v>79</v>
      </c>
      <c r="J37" s="49">
        <v>967</v>
      </c>
      <c r="K37" s="59">
        <v>760</v>
      </c>
      <c r="L37" s="81">
        <v>2430</v>
      </c>
      <c r="M37" s="49">
        <v>1003</v>
      </c>
      <c r="N37" s="49">
        <v>254</v>
      </c>
      <c r="O37" s="49">
        <v>1687</v>
      </c>
      <c r="P37" s="49">
        <v>1235</v>
      </c>
      <c r="Q37" s="49">
        <v>4197</v>
      </c>
    </row>
    <row r="38" spans="2:19" s="35" customFormat="1" ht="15.75" x14ac:dyDescent="0.25">
      <c r="B38" s="40">
        <v>2022</v>
      </c>
      <c r="C38" s="3">
        <v>1404</v>
      </c>
      <c r="D38" s="43">
        <v>380</v>
      </c>
      <c r="E38" s="43">
        <v>2194</v>
      </c>
      <c r="F38" s="43">
        <v>1822</v>
      </c>
      <c r="G38" s="43">
        <v>5800</v>
      </c>
      <c r="H38" s="3">
        <v>461</v>
      </c>
      <c r="I38" s="43">
        <v>77</v>
      </c>
      <c r="J38" s="43">
        <v>670</v>
      </c>
      <c r="K38" s="43">
        <v>618</v>
      </c>
      <c r="L38" s="52">
        <v>1826</v>
      </c>
      <c r="M38" s="3">
        <v>943</v>
      </c>
      <c r="N38" s="43">
        <v>303</v>
      </c>
      <c r="O38" s="43">
        <v>1524</v>
      </c>
      <c r="P38" s="43">
        <v>1204</v>
      </c>
      <c r="Q38" s="52">
        <v>3974</v>
      </c>
    </row>
    <row r="39" spans="2:19" s="35" customFormat="1" ht="15.75" x14ac:dyDescent="0.25">
      <c r="B39" s="46">
        <v>2023</v>
      </c>
      <c r="C39" s="62">
        <v>1738</v>
      </c>
      <c r="D39" s="59">
        <v>381</v>
      </c>
      <c r="E39" s="59">
        <v>2984</v>
      </c>
      <c r="F39" s="59">
        <v>2098</v>
      </c>
      <c r="G39" s="59">
        <v>7201</v>
      </c>
      <c r="H39" s="62">
        <v>592</v>
      </c>
      <c r="I39" s="59">
        <v>51</v>
      </c>
      <c r="J39" s="59">
        <v>938</v>
      </c>
      <c r="K39" s="59">
        <v>786</v>
      </c>
      <c r="L39" s="49">
        <v>2367</v>
      </c>
      <c r="M39" s="62">
        <v>1146</v>
      </c>
      <c r="N39" s="59">
        <v>330</v>
      </c>
      <c r="O39" s="59">
        <v>2046</v>
      </c>
      <c r="P39" s="59">
        <v>1312</v>
      </c>
      <c r="Q39" s="49">
        <v>4834</v>
      </c>
    </row>
    <row r="40" spans="2:19" s="35" customFormat="1" ht="15.75" x14ac:dyDescent="0.25">
      <c r="B40" s="40">
        <v>2024</v>
      </c>
      <c r="C40" s="3">
        <v>1509</v>
      </c>
      <c r="D40" s="43">
        <v>425</v>
      </c>
      <c r="E40" s="43">
        <v>2488</v>
      </c>
      <c r="F40" s="43">
        <v>1604</v>
      </c>
      <c r="G40" s="43">
        <v>6026</v>
      </c>
      <c r="H40" s="3">
        <v>495</v>
      </c>
      <c r="I40" s="43">
        <v>80</v>
      </c>
      <c r="J40" s="43">
        <v>741</v>
      </c>
      <c r="K40" s="43">
        <v>559</v>
      </c>
      <c r="L40" s="52">
        <v>1875</v>
      </c>
      <c r="M40" s="3">
        <v>1014</v>
      </c>
      <c r="N40" s="43">
        <v>345</v>
      </c>
      <c r="O40" s="43">
        <v>1747</v>
      </c>
      <c r="P40" s="43">
        <v>1045</v>
      </c>
      <c r="Q40" s="52">
        <v>4151</v>
      </c>
    </row>
    <row r="42" spans="2:19" s="35" customFormat="1" ht="16.5" x14ac:dyDescent="0.3">
      <c r="B42" s="63"/>
      <c r="C42" s="68"/>
      <c r="D42" s="82"/>
      <c r="E42" s="68"/>
      <c r="F42" s="82"/>
      <c r="G42" s="68"/>
      <c r="H42" s="68"/>
      <c r="I42" s="82"/>
      <c r="K42" s="68"/>
    </row>
    <row r="43" spans="2:19" s="35" customFormat="1" ht="16.5" x14ac:dyDescent="0.3">
      <c r="B43" s="68" t="s">
        <v>2</v>
      </c>
      <c r="C43" s="68"/>
      <c r="D43" s="68"/>
      <c r="E43" s="68"/>
      <c r="F43" s="68"/>
      <c r="G43" s="68"/>
    </row>
    <row r="44" spans="2:19" s="35" customFormat="1" ht="16.5" x14ac:dyDescent="0.3">
      <c r="B44" s="68" t="s">
        <v>0</v>
      </c>
      <c r="C44" s="68"/>
      <c r="D44" s="68"/>
      <c r="E44" s="68"/>
      <c r="F44" s="68"/>
      <c r="G44" s="68"/>
    </row>
    <row r="45" spans="2:19" s="35" customFormat="1" ht="16.5" x14ac:dyDescent="0.3">
      <c r="B45" s="68"/>
      <c r="C45" s="68"/>
      <c r="D45" s="68"/>
      <c r="E45" s="68"/>
      <c r="F45" s="68"/>
      <c r="G45" s="68"/>
    </row>
    <row r="46" spans="2:19" s="35" customFormat="1" x14ac:dyDescent="0.25"/>
  </sheetData>
  <mergeCells count="4">
    <mergeCell ref="B1:L1"/>
    <mergeCell ref="C4:G4"/>
    <mergeCell ref="H4:L4"/>
    <mergeCell ref="M4:Q4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Titel</vt:lpstr>
      <vt:lpstr>Insgesamt gültige TV</vt:lpstr>
      <vt:lpstr>Neu registrierte TV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Reinhard-Bispinck</dc:creator>
  <cp:lastModifiedBy>Jutta Höhne</cp:lastModifiedBy>
  <cp:lastPrinted>2021-02-25T14:47:01Z</cp:lastPrinted>
  <dcterms:created xsi:type="dcterms:W3CDTF">2010-09-06T14:18:50Z</dcterms:created>
  <dcterms:modified xsi:type="dcterms:W3CDTF">2025-05-22T14:37:16Z</dcterms:modified>
</cp:coreProperties>
</file>